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LANAT\INFORAMA\Beratung\Ressort Grüne Beratung\KOBE\Merkblätter\2023\"/>
    </mc:Choice>
  </mc:AlternateContent>
  <bookViews>
    <workbookView xWindow="-120" yWindow="-120" windowWidth="38640" windowHeight="21240"/>
  </bookViews>
  <sheets>
    <sheet name="Analysenhäufigkeit" sheetId="6" r:id="rId1"/>
    <sheet name="Analysen Typ A und B" sheetId="3" r:id="rId2"/>
    <sheet name="Analysen Typ C und D" sheetId="2" r:id="rId3"/>
    <sheet name="Gehaltsberechnung  ZwLager" sheetId="1" r:id="rId4"/>
    <sheet name="Begriffe  Modul 8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" i="3" l="1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C36" i="3" s="1"/>
  <c r="E15" i="3"/>
  <c r="D22" i="3" s="1"/>
  <c r="D15" i="3"/>
  <c r="C29" i="3" s="1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C36" i="2" s="1"/>
  <c r="E15" i="2"/>
  <c r="D22" i="2" s="1"/>
  <c r="D15" i="2"/>
  <c r="C29" i="2" s="1"/>
  <c r="F228" i="1"/>
  <c r="E228" i="1"/>
  <c r="D228" i="1"/>
  <c r="C228" i="1"/>
  <c r="F227" i="1"/>
  <c r="E227" i="1"/>
  <c r="D227" i="1"/>
  <c r="C227" i="1"/>
  <c r="F226" i="1"/>
  <c r="E226" i="1"/>
  <c r="D226" i="1"/>
  <c r="C226" i="1"/>
  <c r="F225" i="1"/>
  <c r="E225" i="1"/>
  <c r="D225" i="1"/>
  <c r="C225" i="1"/>
  <c r="F224" i="1"/>
  <c r="E224" i="1"/>
  <c r="D224" i="1"/>
  <c r="C224" i="1"/>
  <c r="F223" i="1"/>
  <c r="E223" i="1"/>
  <c r="D223" i="1"/>
  <c r="C223" i="1"/>
  <c r="F222" i="1"/>
  <c r="E222" i="1"/>
  <c r="D222" i="1"/>
  <c r="C222" i="1"/>
  <c r="F221" i="1"/>
  <c r="E221" i="1"/>
  <c r="D221" i="1"/>
  <c r="C221" i="1"/>
  <c r="F220" i="1"/>
  <c r="E220" i="1"/>
  <c r="D220" i="1"/>
  <c r="C220" i="1"/>
  <c r="F219" i="1"/>
  <c r="E219" i="1"/>
  <c r="D219" i="1"/>
  <c r="C219" i="1"/>
  <c r="F218" i="1"/>
  <c r="E218" i="1"/>
  <c r="D218" i="1"/>
  <c r="C218" i="1"/>
  <c r="F217" i="1"/>
  <c r="E217" i="1"/>
  <c r="D217" i="1"/>
  <c r="C217" i="1"/>
  <c r="F216" i="1"/>
  <c r="E216" i="1"/>
  <c r="D216" i="1"/>
  <c r="C216" i="1"/>
  <c r="F215" i="1"/>
  <c r="E215" i="1"/>
  <c r="D215" i="1"/>
  <c r="C215" i="1"/>
  <c r="F214" i="1"/>
  <c r="E214" i="1"/>
  <c r="D214" i="1"/>
  <c r="C214" i="1"/>
  <c r="F213" i="1"/>
  <c r="E213" i="1"/>
  <c r="D213" i="1"/>
  <c r="C213" i="1"/>
  <c r="F212" i="1"/>
  <c r="E212" i="1"/>
  <c r="D212" i="1"/>
  <c r="C212" i="1"/>
  <c r="F211" i="1"/>
  <c r="E211" i="1"/>
  <c r="D211" i="1"/>
  <c r="C211" i="1"/>
  <c r="F210" i="1"/>
  <c r="E210" i="1"/>
  <c r="D210" i="1"/>
  <c r="C210" i="1"/>
  <c r="F209" i="1"/>
  <c r="E209" i="1"/>
  <c r="D209" i="1"/>
  <c r="C209" i="1"/>
  <c r="F208" i="1"/>
  <c r="E208" i="1"/>
  <c r="D208" i="1"/>
  <c r="C208" i="1"/>
  <c r="F207" i="1"/>
  <c r="E207" i="1"/>
  <c r="D207" i="1"/>
  <c r="C207" i="1"/>
  <c r="F206" i="1"/>
  <c r="E206" i="1"/>
  <c r="D206" i="1"/>
  <c r="C206" i="1"/>
  <c r="F205" i="1"/>
  <c r="E205" i="1"/>
  <c r="D205" i="1"/>
  <c r="C205" i="1"/>
  <c r="F204" i="1"/>
  <c r="E204" i="1"/>
  <c r="D204" i="1"/>
  <c r="C204" i="1"/>
  <c r="F203" i="1"/>
  <c r="E203" i="1"/>
  <c r="D203" i="1"/>
  <c r="C203" i="1"/>
  <c r="F202" i="1"/>
  <c r="E202" i="1"/>
  <c r="D202" i="1"/>
  <c r="C202" i="1"/>
  <c r="F201" i="1"/>
  <c r="E201" i="1"/>
  <c r="D201" i="1"/>
  <c r="C201" i="1"/>
  <c r="F200" i="1"/>
  <c r="E200" i="1"/>
  <c r="D200" i="1"/>
  <c r="C200" i="1"/>
  <c r="F199" i="1"/>
  <c r="E199" i="1"/>
  <c r="D199" i="1"/>
  <c r="C199" i="1"/>
  <c r="F198" i="1"/>
  <c r="E198" i="1"/>
  <c r="D198" i="1"/>
  <c r="C198" i="1"/>
  <c r="F197" i="1"/>
  <c r="E197" i="1"/>
  <c r="D197" i="1"/>
  <c r="C197" i="1"/>
  <c r="F196" i="1"/>
  <c r="E196" i="1"/>
  <c r="D196" i="1"/>
  <c r="C196" i="1"/>
  <c r="F195" i="1"/>
  <c r="E195" i="1"/>
  <c r="D195" i="1"/>
  <c r="C195" i="1"/>
  <c r="F194" i="1"/>
  <c r="E194" i="1"/>
  <c r="D194" i="1"/>
  <c r="C194" i="1"/>
  <c r="F193" i="1"/>
  <c r="E193" i="1"/>
  <c r="D193" i="1"/>
  <c r="C193" i="1"/>
  <c r="F190" i="1"/>
  <c r="E190" i="1"/>
  <c r="D190" i="1"/>
  <c r="C190" i="1"/>
  <c r="F189" i="1"/>
  <c r="E189" i="1"/>
  <c r="D189" i="1"/>
  <c r="C189" i="1"/>
  <c r="F188" i="1"/>
  <c r="E188" i="1"/>
  <c r="D188" i="1"/>
  <c r="C188" i="1"/>
  <c r="F187" i="1"/>
  <c r="E187" i="1"/>
  <c r="D187" i="1"/>
  <c r="C187" i="1"/>
  <c r="F186" i="1"/>
  <c r="E186" i="1"/>
  <c r="D186" i="1"/>
  <c r="C186" i="1"/>
  <c r="F185" i="1"/>
  <c r="E185" i="1"/>
  <c r="D185" i="1"/>
  <c r="C185" i="1"/>
  <c r="F184" i="1"/>
  <c r="E184" i="1"/>
  <c r="D184" i="1"/>
  <c r="C184" i="1"/>
  <c r="F183" i="1"/>
  <c r="E183" i="1"/>
  <c r="D183" i="1"/>
  <c r="C183" i="1"/>
  <c r="F182" i="1"/>
  <c r="E182" i="1"/>
  <c r="D182" i="1"/>
  <c r="C182" i="1"/>
  <c r="F181" i="1"/>
  <c r="E181" i="1"/>
  <c r="D181" i="1"/>
  <c r="C181" i="1"/>
  <c r="F180" i="1"/>
  <c r="E180" i="1"/>
  <c r="D180" i="1"/>
  <c r="C180" i="1"/>
  <c r="F179" i="1"/>
  <c r="E179" i="1"/>
  <c r="D179" i="1"/>
  <c r="C179" i="1"/>
  <c r="F178" i="1"/>
  <c r="E178" i="1"/>
  <c r="D178" i="1"/>
  <c r="C178" i="1"/>
  <c r="F177" i="1"/>
  <c r="E177" i="1"/>
  <c r="D177" i="1"/>
  <c r="C177" i="1"/>
  <c r="F176" i="1"/>
  <c r="E176" i="1"/>
  <c r="D176" i="1"/>
  <c r="C176" i="1"/>
  <c r="F175" i="1"/>
  <c r="E175" i="1"/>
  <c r="D175" i="1"/>
  <c r="C175" i="1"/>
  <c r="F174" i="1"/>
  <c r="E174" i="1"/>
  <c r="D174" i="1"/>
  <c r="C174" i="1"/>
  <c r="F173" i="1"/>
  <c r="E173" i="1"/>
  <c r="D173" i="1"/>
  <c r="C173" i="1"/>
  <c r="F172" i="1"/>
  <c r="E172" i="1"/>
  <c r="D172" i="1"/>
  <c r="C172" i="1"/>
  <c r="F171" i="1"/>
  <c r="E171" i="1"/>
  <c r="D171" i="1"/>
  <c r="C171" i="1"/>
  <c r="F170" i="1"/>
  <c r="E170" i="1"/>
  <c r="D170" i="1"/>
  <c r="C170" i="1"/>
  <c r="F169" i="1"/>
  <c r="E169" i="1"/>
  <c r="D169" i="1"/>
  <c r="C169" i="1"/>
  <c r="F168" i="1"/>
  <c r="E168" i="1"/>
  <c r="D168" i="1"/>
  <c r="C168" i="1"/>
  <c r="F167" i="1"/>
  <c r="E167" i="1"/>
  <c r="D167" i="1"/>
  <c r="C167" i="1"/>
  <c r="F166" i="1"/>
  <c r="E166" i="1"/>
  <c r="D166" i="1"/>
  <c r="C166" i="1"/>
  <c r="F165" i="1"/>
  <c r="E165" i="1"/>
  <c r="D165" i="1"/>
  <c r="C165" i="1"/>
  <c r="F164" i="1"/>
  <c r="E164" i="1"/>
  <c r="D164" i="1"/>
  <c r="C164" i="1"/>
  <c r="F163" i="1"/>
  <c r="E163" i="1"/>
  <c r="D163" i="1"/>
  <c r="C163" i="1"/>
  <c r="F162" i="1"/>
  <c r="E162" i="1"/>
  <c r="D162" i="1"/>
  <c r="C162" i="1"/>
  <c r="F161" i="1"/>
  <c r="E161" i="1"/>
  <c r="D161" i="1"/>
  <c r="C161" i="1"/>
  <c r="F160" i="1"/>
  <c r="E160" i="1"/>
  <c r="D160" i="1"/>
  <c r="C160" i="1"/>
  <c r="F159" i="1"/>
  <c r="E159" i="1"/>
  <c r="D159" i="1"/>
  <c r="C159" i="1"/>
  <c r="F158" i="1"/>
  <c r="E158" i="1"/>
  <c r="D158" i="1"/>
  <c r="C158" i="1"/>
  <c r="F157" i="1"/>
  <c r="E157" i="1"/>
  <c r="D157" i="1"/>
  <c r="C157" i="1"/>
  <c r="F156" i="1"/>
  <c r="E156" i="1"/>
  <c r="D156" i="1"/>
  <c r="C156" i="1"/>
  <c r="F155" i="1"/>
  <c r="E155" i="1"/>
  <c r="D155" i="1"/>
  <c r="C155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F143" i="1"/>
  <c r="E143" i="1"/>
  <c r="D143" i="1"/>
  <c r="C143" i="1"/>
  <c r="F142" i="1"/>
  <c r="E142" i="1"/>
  <c r="D142" i="1"/>
  <c r="C142" i="1"/>
  <c r="F141" i="1"/>
  <c r="E141" i="1"/>
  <c r="D141" i="1"/>
  <c r="C141" i="1"/>
  <c r="F140" i="1"/>
  <c r="E140" i="1"/>
  <c r="D140" i="1"/>
  <c r="C140" i="1"/>
  <c r="F139" i="1"/>
  <c r="E139" i="1"/>
  <c r="D139" i="1"/>
  <c r="C139" i="1"/>
  <c r="F138" i="1"/>
  <c r="E138" i="1"/>
  <c r="D138" i="1"/>
  <c r="C138" i="1"/>
  <c r="F137" i="1"/>
  <c r="E137" i="1"/>
  <c r="D137" i="1"/>
  <c r="C137" i="1"/>
  <c r="F136" i="1"/>
  <c r="E136" i="1"/>
  <c r="D136" i="1"/>
  <c r="C136" i="1"/>
  <c r="F135" i="1"/>
  <c r="E135" i="1"/>
  <c r="D135" i="1"/>
  <c r="C135" i="1"/>
  <c r="F134" i="1"/>
  <c r="E134" i="1"/>
  <c r="D134" i="1"/>
  <c r="C134" i="1"/>
  <c r="F133" i="1"/>
  <c r="E133" i="1"/>
  <c r="D133" i="1"/>
  <c r="C133" i="1"/>
  <c r="F132" i="1"/>
  <c r="E132" i="1"/>
  <c r="D132" i="1"/>
  <c r="C132" i="1"/>
  <c r="F131" i="1"/>
  <c r="E131" i="1"/>
  <c r="D131" i="1"/>
  <c r="C131" i="1"/>
  <c r="F130" i="1"/>
  <c r="E130" i="1"/>
  <c r="D130" i="1"/>
  <c r="C130" i="1"/>
  <c r="F129" i="1"/>
  <c r="E129" i="1"/>
  <c r="D129" i="1"/>
  <c r="C129" i="1"/>
  <c r="F128" i="1"/>
  <c r="E128" i="1"/>
  <c r="D128" i="1"/>
  <c r="C128" i="1"/>
  <c r="F127" i="1"/>
  <c r="E127" i="1"/>
  <c r="D127" i="1"/>
  <c r="C127" i="1"/>
  <c r="F126" i="1"/>
  <c r="E126" i="1"/>
  <c r="D126" i="1"/>
  <c r="C126" i="1"/>
  <c r="F125" i="1"/>
  <c r="E125" i="1"/>
  <c r="D125" i="1"/>
  <c r="C125" i="1"/>
  <c r="F124" i="1"/>
  <c r="E124" i="1"/>
  <c r="D124" i="1"/>
  <c r="C124" i="1"/>
  <c r="F123" i="1"/>
  <c r="E123" i="1"/>
  <c r="D123" i="1"/>
  <c r="C123" i="1"/>
  <c r="F122" i="1"/>
  <c r="E122" i="1"/>
  <c r="D122" i="1"/>
  <c r="C122" i="1"/>
  <c r="F121" i="1"/>
  <c r="E121" i="1"/>
  <c r="D121" i="1"/>
  <c r="C121" i="1"/>
  <c r="F120" i="1"/>
  <c r="E120" i="1"/>
  <c r="D120" i="1"/>
  <c r="C120" i="1"/>
  <c r="F119" i="1"/>
  <c r="E119" i="1"/>
  <c r="D119" i="1"/>
  <c r="C119" i="1"/>
  <c r="F118" i="1"/>
  <c r="E118" i="1"/>
  <c r="D118" i="1"/>
  <c r="C118" i="1"/>
  <c r="F117" i="1"/>
  <c r="E117" i="1"/>
  <c r="D117" i="1"/>
  <c r="C117" i="1"/>
  <c r="F114" i="1"/>
  <c r="E114" i="1"/>
  <c r="D114" i="1"/>
  <c r="C114" i="1"/>
  <c r="F113" i="1"/>
  <c r="E113" i="1"/>
  <c r="D113" i="1"/>
  <c r="C113" i="1"/>
  <c r="F112" i="1"/>
  <c r="E112" i="1"/>
  <c r="D112" i="1"/>
  <c r="C112" i="1"/>
  <c r="F111" i="1"/>
  <c r="E111" i="1"/>
  <c r="D111" i="1"/>
  <c r="C111" i="1"/>
  <c r="F110" i="1"/>
  <c r="E110" i="1"/>
  <c r="D110" i="1"/>
  <c r="C110" i="1"/>
  <c r="F109" i="1"/>
  <c r="E109" i="1"/>
  <c r="D109" i="1"/>
  <c r="C109" i="1"/>
  <c r="F108" i="1"/>
  <c r="E108" i="1"/>
  <c r="D108" i="1"/>
  <c r="C108" i="1"/>
  <c r="F107" i="1"/>
  <c r="E107" i="1"/>
  <c r="D107" i="1"/>
  <c r="C107" i="1"/>
  <c r="F106" i="1"/>
  <c r="E106" i="1"/>
  <c r="D106" i="1"/>
  <c r="C106" i="1"/>
  <c r="F105" i="1"/>
  <c r="E105" i="1"/>
  <c r="D105" i="1"/>
  <c r="C105" i="1"/>
  <c r="F104" i="1"/>
  <c r="E104" i="1"/>
  <c r="D104" i="1"/>
  <c r="C104" i="1"/>
  <c r="F103" i="1"/>
  <c r="E103" i="1"/>
  <c r="D103" i="1"/>
  <c r="C103" i="1"/>
  <c r="F102" i="1"/>
  <c r="E102" i="1"/>
  <c r="D102" i="1"/>
  <c r="C102" i="1"/>
  <c r="F101" i="1"/>
  <c r="E101" i="1"/>
  <c r="D101" i="1"/>
  <c r="C101" i="1"/>
  <c r="F100" i="1"/>
  <c r="E100" i="1"/>
  <c r="D100" i="1"/>
  <c r="C100" i="1"/>
  <c r="F99" i="1"/>
  <c r="E99" i="1"/>
  <c r="D99" i="1"/>
  <c r="C99" i="1"/>
  <c r="F98" i="1"/>
  <c r="E98" i="1"/>
  <c r="D98" i="1"/>
  <c r="C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F93" i="1"/>
  <c r="E93" i="1"/>
  <c r="D93" i="1"/>
  <c r="C93" i="1"/>
  <c r="F92" i="1"/>
  <c r="E92" i="1"/>
  <c r="D92" i="1"/>
  <c r="C92" i="1"/>
  <c r="F91" i="1"/>
  <c r="E91" i="1"/>
  <c r="D91" i="1"/>
  <c r="C91" i="1"/>
  <c r="F90" i="1"/>
  <c r="E90" i="1"/>
  <c r="D90" i="1"/>
  <c r="C90" i="1"/>
  <c r="F89" i="1"/>
  <c r="E89" i="1"/>
  <c r="D89" i="1"/>
  <c r="C89" i="1"/>
  <c r="F88" i="1"/>
  <c r="E88" i="1"/>
  <c r="D88" i="1"/>
  <c r="C88" i="1"/>
  <c r="F87" i="1"/>
  <c r="E87" i="1"/>
  <c r="D87" i="1"/>
  <c r="C87" i="1"/>
  <c r="F86" i="1"/>
  <c r="E86" i="1"/>
  <c r="D86" i="1"/>
  <c r="C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E50" i="1"/>
  <c r="D50" i="1"/>
  <c r="C50" i="1"/>
  <c r="F49" i="1"/>
  <c r="E49" i="1"/>
  <c r="D49" i="1"/>
  <c r="C49" i="1"/>
  <c r="F48" i="1"/>
  <c r="E48" i="1"/>
  <c r="D48" i="1"/>
  <c r="C48" i="1"/>
  <c r="F47" i="1"/>
  <c r="E47" i="1"/>
  <c r="D47" i="1"/>
  <c r="C47" i="1"/>
  <c r="F46" i="1"/>
  <c r="E46" i="1"/>
  <c r="D46" i="1"/>
  <c r="C46" i="1"/>
  <c r="F45" i="1"/>
  <c r="E45" i="1"/>
  <c r="D45" i="1"/>
  <c r="C45" i="1"/>
  <c r="F44" i="1"/>
  <c r="E44" i="1"/>
  <c r="D44" i="1"/>
  <c r="C44" i="1"/>
  <c r="F43" i="1"/>
  <c r="E43" i="1"/>
  <c r="D43" i="1"/>
  <c r="C43" i="1"/>
  <c r="F42" i="1"/>
  <c r="E42" i="1"/>
  <c r="D42" i="1"/>
  <c r="C42" i="1"/>
  <c r="F41" i="1"/>
  <c r="E41" i="1"/>
  <c r="D41" i="1"/>
  <c r="C41" i="1"/>
  <c r="F38" i="1"/>
  <c r="E38" i="1"/>
  <c r="D38" i="1"/>
  <c r="C38" i="1"/>
  <c r="F37" i="1"/>
  <c r="E37" i="1"/>
  <c r="D37" i="1"/>
  <c r="C37" i="1"/>
  <c r="F36" i="1"/>
  <c r="E36" i="1"/>
  <c r="D36" i="1"/>
  <c r="C36" i="1"/>
  <c r="F35" i="1"/>
  <c r="E35" i="1"/>
  <c r="D35" i="1"/>
  <c r="C35" i="1"/>
  <c r="F34" i="1"/>
  <c r="E34" i="1"/>
  <c r="D34" i="1"/>
  <c r="C34" i="1"/>
  <c r="F33" i="1"/>
  <c r="E33" i="1"/>
  <c r="D33" i="1"/>
  <c r="C33" i="1"/>
  <c r="F32" i="1"/>
  <c r="E32" i="1"/>
  <c r="D32" i="1"/>
  <c r="C32" i="1"/>
  <c r="F31" i="1"/>
  <c r="E31" i="1"/>
  <c r="D31" i="1"/>
  <c r="C31" i="1"/>
  <c r="F30" i="1"/>
  <c r="E30" i="1"/>
  <c r="D30" i="1"/>
  <c r="C30" i="1"/>
  <c r="F29" i="1"/>
  <c r="E29" i="1"/>
  <c r="D29" i="1"/>
  <c r="C29" i="1"/>
  <c r="F28" i="1"/>
  <c r="E28" i="1"/>
  <c r="D28" i="1"/>
  <c r="C28" i="1"/>
  <c r="F27" i="1"/>
  <c r="E27" i="1"/>
  <c r="D27" i="1"/>
  <c r="C27" i="1"/>
  <c r="F26" i="1"/>
  <c r="E26" i="1"/>
  <c r="D26" i="1"/>
  <c r="C26" i="1"/>
  <c r="F25" i="1"/>
  <c r="E25" i="1"/>
  <c r="D25" i="1"/>
  <c r="C25" i="1"/>
  <c r="F24" i="1"/>
  <c r="E24" i="1"/>
  <c r="D24" i="1"/>
  <c r="C24" i="1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F18" i="1"/>
  <c r="E18" i="1"/>
  <c r="D18" i="1"/>
  <c r="C18" i="1"/>
  <c r="F17" i="1"/>
  <c r="E17" i="1"/>
  <c r="D17" i="1"/>
  <c r="C17" i="1"/>
  <c r="F16" i="1"/>
  <c r="E16" i="1"/>
  <c r="D16" i="1"/>
  <c r="C16" i="1"/>
  <c r="F15" i="1"/>
  <c r="E15" i="1"/>
  <c r="D15" i="1"/>
  <c r="C15" i="1"/>
  <c r="F14" i="1"/>
  <c r="E14" i="1"/>
  <c r="D14" i="1"/>
  <c r="C14" i="1"/>
  <c r="F13" i="1"/>
  <c r="E13" i="1"/>
  <c r="D13" i="1"/>
  <c r="C13" i="1"/>
  <c r="F12" i="1"/>
  <c r="E12" i="1"/>
  <c r="D12" i="1"/>
  <c r="C12" i="1"/>
  <c r="F11" i="1"/>
  <c r="E11" i="1"/>
  <c r="D11" i="1"/>
  <c r="C11" i="1"/>
  <c r="F10" i="1"/>
  <c r="E10" i="1"/>
  <c r="D10" i="1"/>
  <c r="C10" i="1"/>
  <c r="I8" i="1"/>
  <c r="D9" i="1" s="1"/>
  <c r="H8" i="1"/>
  <c r="C9" i="1" s="1"/>
  <c r="G8" i="1"/>
  <c r="G9" i="1" s="1"/>
  <c r="K7" i="1"/>
  <c r="K8" i="1" s="1"/>
  <c r="F9" i="1" s="1"/>
  <c r="I7" i="1"/>
  <c r="H7" i="1"/>
  <c r="G7" i="1"/>
  <c r="J7" i="1" s="1"/>
  <c r="J8" i="1" s="1"/>
  <c r="E9" i="1" s="1"/>
  <c r="A29" i="3" l="1"/>
  <c r="D29" i="3"/>
  <c r="P34" i="3"/>
  <c r="I29" i="3"/>
  <c r="Q36" i="3"/>
  <c r="K29" i="3"/>
  <c r="J29" i="3"/>
  <c r="L36" i="3"/>
  <c r="L29" i="3"/>
  <c r="G29" i="3"/>
  <c r="T34" i="3"/>
  <c r="J35" i="3"/>
  <c r="R35" i="3"/>
  <c r="E22" i="3"/>
  <c r="F22" i="3" s="1"/>
  <c r="M22" i="3"/>
  <c r="H29" i="3"/>
  <c r="M34" i="3"/>
  <c r="C35" i="3"/>
  <c r="K35" i="3"/>
  <c r="A34" i="3"/>
  <c r="R36" i="3" s="1"/>
  <c r="N34" i="3"/>
  <c r="L35" i="3"/>
  <c r="J36" i="3"/>
  <c r="C22" i="3"/>
  <c r="B29" i="3"/>
  <c r="K36" i="3"/>
  <c r="A29" i="2"/>
  <c r="D29" i="2"/>
  <c r="O34" i="2"/>
  <c r="H34" i="2"/>
  <c r="S36" i="2"/>
  <c r="L36" i="2"/>
  <c r="M36" i="2"/>
  <c r="C22" i="2"/>
  <c r="J22" i="2" s="1"/>
  <c r="C34" i="2"/>
  <c r="G36" i="2"/>
  <c r="O36" i="2"/>
  <c r="H36" i="2"/>
  <c r="P36" i="2"/>
  <c r="E22" i="2"/>
  <c r="F22" i="2" s="1"/>
  <c r="M22" i="2"/>
  <c r="C35" i="2"/>
  <c r="S35" i="2"/>
  <c r="I36" i="2"/>
  <c r="N34" i="2"/>
  <c r="A34" i="2"/>
  <c r="M35" i="2" s="1"/>
  <c r="B29" i="2"/>
  <c r="L29" i="2" s="1"/>
  <c r="K36" i="2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J9" i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I9" i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K22" i="3" l="1"/>
  <c r="I22" i="3"/>
  <c r="J22" i="3"/>
  <c r="L34" i="3"/>
  <c r="G34" i="3"/>
  <c r="H34" i="3"/>
  <c r="H22" i="3"/>
  <c r="S36" i="3"/>
  <c r="N35" i="3"/>
  <c r="L22" i="3"/>
  <c r="M35" i="3"/>
  <c r="F35" i="3"/>
  <c r="T35" i="3" s="1"/>
  <c r="F36" i="3"/>
  <c r="T36" i="3" s="1"/>
  <c r="F34" i="3"/>
  <c r="I36" i="3"/>
  <c r="P36" i="3"/>
  <c r="M36" i="3"/>
  <c r="D36" i="3"/>
  <c r="E36" i="3" s="1"/>
  <c r="S34" i="3"/>
  <c r="J34" i="3"/>
  <c r="I35" i="3"/>
  <c r="D35" i="3"/>
  <c r="E35" i="3" s="1"/>
  <c r="Q35" i="3"/>
  <c r="N36" i="3"/>
  <c r="G36" i="3"/>
  <c r="P35" i="3"/>
  <c r="D34" i="3"/>
  <c r="E34" i="3" s="1"/>
  <c r="O36" i="3"/>
  <c r="R34" i="3"/>
  <c r="O35" i="3"/>
  <c r="G35" i="3"/>
  <c r="Q34" i="3"/>
  <c r="I34" i="3"/>
  <c r="K34" i="3"/>
  <c r="H35" i="3"/>
  <c r="G22" i="3"/>
  <c r="S35" i="3"/>
  <c r="H36" i="3"/>
  <c r="O34" i="3"/>
  <c r="E29" i="3"/>
  <c r="F29" i="3" s="1"/>
  <c r="H22" i="2"/>
  <c r="L22" i="2"/>
  <c r="K22" i="2"/>
  <c r="P34" i="2"/>
  <c r="G22" i="2"/>
  <c r="K35" i="2"/>
  <c r="R35" i="2"/>
  <c r="Q35" i="2"/>
  <c r="O35" i="2"/>
  <c r="K29" i="2"/>
  <c r="D36" i="2"/>
  <c r="E36" i="2" s="1"/>
  <c r="J34" i="2"/>
  <c r="D35" i="2"/>
  <c r="E35" i="2" s="1"/>
  <c r="H35" i="2"/>
  <c r="P35" i="2"/>
  <c r="D34" i="2"/>
  <c r="E34" i="2" s="1"/>
  <c r="N36" i="2"/>
  <c r="Q34" i="2"/>
  <c r="R34" i="2"/>
  <c r="J35" i="2"/>
  <c r="I35" i="2"/>
  <c r="G35" i="2"/>
  <c r="R36" i="2"/>
  <c r="M34" i="2"/>
  <c r="E29" i="2"/>
  <c r="F29" i="2" s="1"/>
  <c r="T34" i="2"/>
  <c r="J29" i="2"/>
  <c r="H29" i="2"/>
  <c r="L34" i="2"/>
  <c r="K34" i="2"/>
  <c r="Q36" i="2"/>
  <c r="G34" i="2"/>
  <c r="F35" i="2"/>
  <c r="T35" i="2" s="1"/>
  <c r="F34" i="2"/>
  <c r="F36" i="2"/>
  <c r="T36" i="2" s="1"/>
  <c r="J36" i="2"/>
  <c r="S34" i="2"/>
  <c r="I34" i="2"/>
  <c r="L35" i="2"/>
  <c r="G29" i="2"/>
  <c r="I22" i="2"/>
  <c r="I29" i="2"/>
  <c r="N35" i="2"/>
</calcChain>
</file>

<file path=xl/sharedStrings.xml><?xml version="1.0" encoding="utf-8"?>
<sst xmlns="http://schemas.openxmlformats.org/spreadsheetml/2006/main" count="296" uniqueCount="86">
  <si>
    <t>Gülle/Gärgutlager:</t>
  </si>
  <si>
    <t>Periode von:</t>
  </si>
  <si>
    <t>bis</t>
  </si>
  <si>
    <t>Name Lager / Behälter:</t>
  </si>
  <si>
    <t>Verantwortliche Person</t>
  </si>
  <si>
    <r>
      <t>Einfüllen m</t>
    </r>
    <r>
      <rPr>
        <vertAlign val="superscript"/>
        <sz val="10"/>
        <rFont val="Arial"/>
        <family val="2"/>
      </rPr>
      <t>3</t>
    </r>
  </si>
  <si>
    <r>
      <t>Gehalt kg je m</t>
    </r>
    <r>
      <rPr>
        <vertAlign val="superscript"/>
        <sz val="10"/>
        <rFont val="Arial"/>
        <family val="2"/>
      </rPr>
      <t>3</t>
    </r>
    <r>
      <rPr>
        <sz val="8"/>
        <rFont val="Arial Narrow"/>
        <family val="2"/>
      </rPr>
      <t xml:space="preserve"> (Automatisch berechnet bei Austrag)</t>
    </r>
  </si>
  <si>
    <r>
      <t>Inhalt Lagerbehälters: Total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und total kg Nährstoffe</t>
    </r>
  </si>
  <si>
    <t xml:space="preserve">Datum </t>
  </si>
  <si>
    <r>
      <t>minus Austrag m</t>
    </r>
    <r>
      <rPr>
        <vertAlign val="superscript"/>
        <sz val="10"/>
        <rFont val="Arial"/>
        <family val="2"/>
      </rPr>
      <t>3</t>
    </r>
  </si>
  <si>
    <t>Nges</t>
  </si>
  <si>
    <r>
      <t>P</t>
    </r>
    <r>
      <rPr>
        <vertAlign val="subscript"/>
        <sz val="10"/>
        <rFont val="Arial"/>
        <family val="2"/>
      </rPr>
      <t>2</t>
    </r>
    <r>
      <rPr>
        <sz val="11"/>
        <color theme="1"/>
        <rFont val="Arial"/>
        <family val="2"/>
        <scheme val="minor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</si>
  <si>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Arial"/>
        <family val="2"/>
        <scheme val="minor"/>
      </rPr>
      <t>O</t>
    </r>
  </si>
  <si>
    <t xml:space="preserve">Mg </t>
  </si>
  <si>
    <r>
      <t>m</t>
    </r>
    <r>
      <rPr>
        <vertAlign val="superscript"/>
        <sz val="10"/>
        <rFont val="Arial"/>
        <family val="2"/>
      </rPr>
      <t>3</t>
    </r>
  </si>
  <si>
    <t>Anfangsinventar:</t>
  </si>
  <si>
    <t>Name</t>
  </si>
  <si>
    <t>Adresse</t>
  </si>
  <si>
    <t>Gehaltsberechnung für Beratung und Lieferscheine HODUFLU</t>
  </si>
  <si>
    <t>PLZ/Ort</t>
  </si>
  <si>
    <t>Tel</t>
  </si>
  <si>
    <t>Kalenderjahr</t>
  </si>
  <si>
    <t>Mail</t>
  </si>
  <si>
    <t>Gültig von bis</t>
  </si>
  <si>
    <t>Labor:</t>
  </si>
  <si>
    <t>ibu</t>
  </si>
  <si>
    <t>Nährstoffe [kg/t TS]</t>
  </si>
  <si>
    <t>el. Leitfähigkeit</t>
  </si>
  <si>
    <t>Schadstoffe [g/t TS]</t>
  </si>
  <si>
    <t>Düngerart</t>
  </si>
  <si>
    <t>Datum</t>
  </si>
  <si>
    <t>pH</t>
  </si>
  <si>
    <t>TS</t>
  </si>
  <si>
    <t>OS</t>
  </si>
  <si>
    <r>
      <t>t pro m</t>
    </r>
    <r>
      <rPr>
        <b/>
        <vertAlign val="superscript"/>
        <sz val="8"/>
        <rFont val="Arial Narrow"/>
        <family val="2"/>
      </rPr>
      <t>3</t>
    </r>
  </si>
  <si>
    <t>Nverf</t>
  </si>
  <si>
    <r>
      <t>P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>O</t>
    </r>
    <r>
      <rPr>
        <b/>
        <vertAlign val="subscript"/>
        <sz val="8"/>
        <rFont val="Arial Narrow"/>
        <family val="2"/>
      </rPr>
      <t>5</t>
    </r>
  </si>
  <si>
    <r>
      <t>K</t>
    </r>
    <r>
      <rPr>
        <b/>
        <vertAlign val="subscript"/>
        <sz val="8"/>
        <rFont val="Arial Narrow"/>
        <family val="2"/>
      </rPr>
      <t>2</t>
    </r>
    <r>
      <rPr>
        <b/>
        <sz val="8"/>
        <rFont val="Arial Narrow"/>
        <family val="2"/>
      </rPr>
      <t>O</t>
    </r>
  </si>
  <si>
    <t>Mg</t>
  </si>
  <si>
    <t>Ca</t>
  </si>
  <si>
    <t>mS/cm</t>
  </si>
  <si>
    <t>Cd</t>
  </si>
  <si>
    <t>Cr</t>
  </si>
  <si>
    <t>Cu</t>
  </si>
  <si>
    <t>Hg</t>
  </si>
  <si>
    <t>Ni</t>
  </si>
  <si>
    <t>Pb</t>
  </si>
  <si>
    <t>Zn</t>
  </si>
  <si>
    <t>Mittelwert</t>
  </si>
  <si>
    <t>Durchschnittswert für HODUFLU  in kg pro Tonne Frischsubstanz</t>
  </si>
  <si>
    <t>TS-</t>
  </si>
  <si>
    <t>OS-</t>
  </si>
  <si>
    <t>[kg/t FS]</t>
  </si>
  <si>
    <t>[kg Nährstoffe/t FS]</t>
  </si>
  <si>
    <t>Gehalt</t>
  </si>
  <si>
    <r>
      <t>N</t>
    </r>
    <r>
      <rPr>
        <b/>
        <vertAlign val="subscript"/>
        <sz val="10"/>
        <rFont val="Arial Narrow"/>
        <family val="2"/>
      </rPr>
      <t>verf</t>
    </r>
  </si>
  <si>
    <r>
      <t>P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O</t>
    </r>
    <r>
      <rPr>
        <b/>
        <vertAlign val="subscript"/>
        <sz val="10"/>
        <rFont val="Arial Narrow"/>
        <family val="2"/>
      </rPr>
      <t>5</t>
    </r>
  </si>
  <si>
    <r>
      <t>K</t>
    </r>
    <r>
      <rPr>
        <b/>
        <vertAlign val="subscript"/>
        <sz val="10"/>
        <rFont val="Arial Narrow"/>
        <family val="2"/>
      </rPr>
      <t>2</t>
    </r>
    <r>
      <rPr>
        <b/>
        <sz val="10"/>
        <rFont val="Arial Narrow"/>
        <family val="2"/>
      </rPr>
      <t>O</t>
    </r>
  </si>
  <si>
    <t>Je tonne</t>
  </si>
  <si>
    <r>
      <t xml:space="preserve">Durchschnittswerte je m3 </t>
    </r>
    <r>
      <rPr>
        <b/>
        <sz val="10"/>
        <rFont val="Arial Narrow"/>
        <family val="2"/>
      </rPr>
      <t>Frischsubstanz</t>
    </r>
    <r>
      <rPr>
        <sz val="10"/>
        <rFont val="Arial Narrow"/>
        <family val="2"/>
      </rPr>
      <t xml:space="preserve"> für Düngeberatung</t>
    </r>
  </si>
  <si>
    <t>[kg/m3]</t>
  </si>
  <si>
    <t>[kg Nährstoffe/m3]</t>
  </si>
  <si>
    <r>
      <t>N</t>
    </r>
    <r>
      <rPr>
        <vertAlign val="subscript"/>
        <sz val="10"/>
        <rFont val="Arial Narrow"/>
        <family val="2"/>
      </rPr>
      <t>verf</t>
    </r>
  </si>
  <si>
    <r>
      <t>P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  <r>
      <rPr>
        <vertAlign val="subscript"/>
        <sz val="10"/>
        <rFont val="Arial Narrow"/>
        <family val="2"/>
      </rPr>
      <t>5</t>
    </r>
  </si>
  <si>
    <r>
      <t>K</t>
    </r>
    <r>
      <rPr>
        <vertAlign val="subscript"/>
        <sz val="10"/>
        <rFont val="Arial Narrow"/>
        <family val="2"/>
      </rPr>
      <t>2</t>
    </r>
    <r>
      <rPr>
        <sz val="10"/>
        <rFont val="Arial Narrow"/>
        <family val="2"/>
      </rPr>
      <t>O</t>
    </r>
  </si>
  <si>
    <t>Düngeberatungstabelle</t>
  </si>
  <si>
    <t>Frisch</t>
  </si>
  <si>
    <t>[m3 oder t TS/Hektare]</t>
  </si>
  <si>
    <t>[kg Nährstoffe/Hektare]</t>
  </si>
  <si>
    <t>[g Schadstoffe / Hektare]</t>
  </si>
  <si>
    <t>TS-Gehalt</t>
  </si>
  <si>
    <t>t FS/ha</t>
  </si>
  <si>
    <r>
      <t>m</t>
    </r>
    <r>
      <rPr>
        <b/>
        <vertAlign val="superscript"/>
        <sz val="10"/>
        <rFont val="Arial Narrow"/>
        <family val="2"/>
      </rPr>
      <t xml:space="preserve">3 </t>
    </r>
    <r>
      <rPr>
        <b/>
        <sz val="10"/>
        <rFont val="Arial Narrow"/>
        <family val="2"/>
      </rPr>
      <t>/ha</t>
    </r>
  </si>
  <si>
    <r>
      <t>t/m</t>
    </r>
    <r>
      <rPr>
        <b/>
        <vertAlign val="superscript"/>
        <sz val="10"/>
        <rFont val="Arial Narrow"/>
        <family val="2"/>
      </rPr>
      <t xml:space="preserve">3 </t>
    </r>
    <r>
      <rPr>
        <b/>
        <sz val="10"/>
        <rFont val="Arial Narrow"/>
        <family val="2"/>
      </rPr>
      <t>FS</t>
    </r>
  </si>
  <si>
    <t>Grenzwerte nach ChemRRV</t>
  </si>
  <si>
    <t>in drei Jahren</t>
  </si>
  <si>
    <t>Text aus ChemRRV, Art 3.2.2 Kompost und Gärgut</t>
  </si>
  <si>
    <t>1)   Auf einer Hektare dürfen innert drei Jahren bis zu 25 t Kompost und festes Gärgut (bezogen auf die Trockensubstanz) oder 200 m3 flüssiges Gärgut</t>
  </si>
  <si>
    <t>zu Düngezwecken verwendet werden, wenn dadurch der Bedarf der Pflanzen an Stickstoff und Phosphor nicht überstiegen wird.</t>
  </si>
  <si>
    <r>
      <rPr>
        <b/>
        <sz val="10"/>
        <rFont val="Arial"/>
        <family val="2"/>
      </rPr>
      <t>2)   Auf einer Hektare dürfen innert zehn Jahren nicht mehr als 100 t organische und organisch-mineralische Bodenverbesserungsmittel</t>
    </r>
    <r>
      <rPr>
        <sz val="10"/>
        <rFont val="Arial"/>
        <family val="2"/>
      </rPr>
      <t>, Kompost oder festes Gärgut als</t>
    </r>
  </si>
  <si>
    <t>Bodenverbesserer, als Substrat, als Erosionsschutz, für Rekultivierungen oder für künstliche Kulturerden verwendet werden.</t>
  </si>
  <si>
    <t>Version 2018</t>
  </si>
  <si>
    <t>1.1. - 31.12.2023</t>
  </si>
  <si>
    <t>el Leitfähigkeit</t>
  </si>
  <si>
    <t>Prüfen Aktualität</t>
  </si>
  <si>
    <t>Begriffsdefinitionen gemäss Wegleitung Modul 8 BLW/agridea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</si>
</sst>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[$-F800]dddd\,\ mmmm\ dd\,\ yyyy"/>
    <numFmt numFmtId="169" formatCode="d/m/yy;@"/>
    <numFmt numFmtId="170" formatCode="0.0\ &quot;m3&quot;"/>
    <numFmt numFmtId="171" formatCode="0.0"/>
    <numFmt numFmtId="172" formatCode="0.00\ &quot;t&quot;"/>
    <numFmt numFmtId="173" formatCode="0&quot;kg&quot;"/>
    <numFmt numFmtId="174" formatCode="0\ &quot;m3&quot;"/>
  </numFmts>
  <fonts count="41" x14ac:knownFonts="1">
    <font>
      <sz val="11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8"/>
      <name val="Arial Narrow"/>
      <family val="2"/>
    </font>
    <font>
      <vertAlign val="subscript"/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b/>
      <vertAlign val="subscript"/>
      <sz val="8"/>
      <name val="Arial Narrow"/>
      <family val="2"/>
    </font>
    <font>
      <b/>
      <vertAlign val="subscript"/>
      <sz val="10"/>
      <name val="Arial Narrow"/>
      <family val="2"/>
    </font>
    <font>
      <vertAlign val="sub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1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1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10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12" fillId="0" borderId="0" applyNumberFormat="0" applyFill="0" applyAlignment="0" applyProtection="0"/>
    <xf numFmtId="0" fontId="12" fillId="0" borderId="0" applyNumberFormat="0" applyFill="0" applyAlignment="0" applyProtection="0"/>
    <xf numFmtId="0" fontId="15" fillId="29" borderId="0" applyNumberFormat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3" fillId="32" borderId="1" applyNumberFormat="0" applyAlignment="0" applyProtection="0"/>
    <xf numFmtId="0" fontId="4" fillId="2" borderId="2" applyNumberFormat="0" applyAlignment="0" applyProtection="0"/>
    <xf numFmtId="0" fontId="18" fillId="2" borderId="1" applyNumberFormat="0" applyAlignment="0" applyProtection="0"/>
    <xf numFmtId="0" fontId="6" fillId="0" borderId="3" applyNumberFormat="0" applyFill="0" applyAlignment="0" applyProtection="0"/>
    <xf numFmtId="0" fontId="8" fillId="3" borderId="4" applyNumberFormat="0" applyAlignment="0" applyProtection="0"/>
    <xf numFmtId="0" fontId="7" fillId="0" borderId="0" applyNumberFormat="0" applyFill="0" applyBorder="0" applyAlignment="0" applyProtection="0"/>
    <xf numFmtId="0" fontId="3" fillId="28" borderId="5" applyNumberFormat="0" applyAlignment="0" applyProtection="0"/>
    <xf numFmtId="0" fontId="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3" fillId="27" borderId="0" applyNumberFormat="0" applyBorder="0" applyAlignment="0" applyProtection="0"/>
    <xf numFmtId="4" fontId="3" fillId="0" borderId="0" applyFont="0" applyFill="0" applyBorder="0" applyProtection="0"/>
    <xf numFmtId="9" fontId="19" fillId="0" borderId="0" applyFont="0" applyFill="0" applyBorder="0" applyAlignment="0" applyProtection="0"/>
  </cellStyleXfs>
  <cellXfs count="268">
    <xf numFmtId="0" fontId="0" fillId="0" borderId="0" xfId="0"/>
    <xf numFmtId="0" fontId="20" fillId="0" borderId="0" xfId="0" applyFont="1"/>
    <xf numFmtId="169" fontId="22" fillId="33" borderId="0" xfId="0" applyNumberFormat="1" applyFont="1" applyFill="1"/>
    <xf numFmtId="169" fontId="23" fillId="0" borderId="0" xfId="0" applyNumberFormat="1" applyFont="1"/>
    <xf numFmtId="0" fontId="0" fillId="0" borderId="7" xfId="0" applyBorder="1"/>
    <xf numFmtId="0" fontId="20" fillId="0" borderId="8" xfId="0" applyFont="1" applyBorder="1"/>
    <xf numFmtId="0" fontId="20" fillId="0" borderId="9" xfId="0" applyFont="1" applyBorder="1"/>
    <xf numFmtId="0" fontId="0" fillId="0" borderId="9" xfId="0" applyBorder="1"/>
    <xf numFmtId="0" fontId="20" fillId="0" borderId="10" xfId="0" applyFont="1" applyBorder="1"/>
    <xf numFmtId="0" fontId="0" fillId="0" borderId="11" xfId="0" applyBorder="1"/>
    <xf numFmtId="0" fontId="0" fillId="0" borderId="12" xfId="0" applyBorder="1"/>
    <xf numFmtId="0" fontId="20" fillId="0" borderId="13" xfId="0" applyFont="1" applyBorder="1"/>
    <xf numFmtId="0" fontId="0" fillId="0" borderId="14" xfId="0" applyBorder="1"/>
    <xf numFmtId="0" fontId="20" fillId="0" borderId="14" xfId="0" applyFont="1" applyBorder="1"/>
    <xf numFmtId="0" fontId="20" fillId="0" borderId="15" xfId="0" applyFont="1" applyBorder="1"/>
    <xf numFmtId="0" fontId="0" fillId="0" borderId="16" xfId="0" applyBorder="1"/>
    <xf numFmtId="168" fontId="23" fillId="33" borderId="17" xfId="0" applyNumberFormat="1" applyFont="1" applyFill="1" applyBorder="1"/>
    <xf numFmtId="170" fontId="0" fillId="33" borderId="18" xfId="0" applyNumberFormat="1" applyFill="1" applyBorder="1"/>
    <xf numFmtId="0" fontId="0" fillId="33" borderId="18" xfId="0" applyFill="1" applyBorder="1"/>
    <xf numFmtId="0" fontId="0" fillId="0" borderId="18" xfId="0" applyBorder="1"/>
    <xf numFmtId="0" fontId="0" fillId="0" borderId="19" xfId="0" applyBorder="1"/>
    <xf numFmtId="168" fontId="23" fillId="33" borderId="20" xfId="0" applyNumberFormat="1" applyFont="1" applyFill="1" applyBorder="1"/>
    <xf numFmtId="170" fontId="0" fillId="33" borderId="21" xfId="0" applyNumberFormat="1" applyFill="1" applyBorder="1"/>
    <xf numFmtId="0" fontId="0" fillId="34" borderId="21" xfId="0" applyFill="1" applyBorder="1"/>
    <xf numFmtId="0" fontId="0" fillId="0" borderId="21" xfId="0" applyBorder="1"/>
    <xf numFmtId="0" fontId="0" fillId="0" borderId="22" xfId="0" applyBorder="1"/>
    <xf numFmtId="168" fontId="23" fillId="33" borderId="23" xfId="0" applyNumberFormat="1" applyFont="1" applyFill="1" applyBorder="1"/>
    <xf numFmtId="0" fontId="0" fillId="34" borderId="24" xfId="0" applyFill="1" applyBorder="1"/>
    <xf numFmtId="0" fontId="0" fillId="0" borderId="24" xfId="0" applyBorder="1"/>
    <xf numFmtId="0" fontId="0" fillId="0" borderId="25" xfId="0" applyBorder="1"/>
    <xf numFmtId="0" fontId="0" fillId="33" borderId="21" xfId="0" applyFill="1" applyBorder="1"/>
    <xf numFmtId="0" fontId="0" fillId="33" borderId="24" xfId="0" applyFill="1" applyBorder="1"/>
    <xf numFmtId="0" fontId="0" fillId="34" borderId="18" xfId="0" applyFill="1" applyBorder="1"/>
    <xf numFmtId="0" fontId="27" fillId="0" borderId="0" xfId="0" applyNumberFormat="1" applyFont="1" applyFill="1" applyBorder="1" applyAlignment="1" applyProtection="1"/>
    <xf numFmtId="0" fontId="28" fillId="35" borderId="0" xfId="0" applyNumberFormat="1" applyFont="1" applyFill="1" applyBorder="1" applyAlignment="1" applyProtection="1">
      <protection locked="0"/>
    </xf>
    <xf numFmtId="0" fontId="27" fillId="35" borderId="0" xfId="0" applyNumberFormat="1" applyFont="1" applyFill="1" applyBorder="1" applyAlignment="1" applyProtection="1">
      <protection locked="0"/>
    </xf>
    <xf numFmtId="0" fontId="28" fillId="0" borderId="0" xfId="0" applyNumberFormat="1" applyFont="1" applyFill="1" applyBorder="1" applyAlignment="1" applyProtection="1"/>
    <xf numFmtId="0" fontId="27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29" fillId="0" borderId="14" xfId="0" applyNumberFormat="1" applyFont="1" applyFill="1" applyBorder="1" applyAlignment="1" applyProtection="1">
      <alignment horizontal="center"/>
    </xf>
    <xf numFmtId="0" fontId="25" fillId="0" borderId="26" xfId="0" applyNumberFormat="1" applyFont="1" applyFill="1" applyBorder="1" applyAlignment="1" applyProtection="1"/>
    <xf numFmtId="0" fontId="25" fillId="0" borderId="9" xfId="0" applyNumberFormat="1" applyFont="1" applyFill="1" applyBorder="1" applyAlignment="1" applyProtection="1"/>
    <xf numFmtId="0" fontId="25" fillId="0" borderId="27" xfId="0" applyNumberFormat="1" applyFont="1" applyFill="1" applyBorder="1" applyAlignment="1" applyProtection="1"/>
    <xf numFmtId="0" fontId="29" fillId="36" borderId="9" xfId="0" applyNumberFormat="1" applyFont="1" applyFill="1" applyBorder="1" applyAlignment="1" applyProtection="1">
      <alignment horizontal="center"/>
    </xf>
    <xf numFmtId="0" fontId="31" fillId="0" borderId="29" xfId="0" applyNumberFormat="1" applyFont="1" applyFill="1" applyBorder="1" applyAlignment="1" applyProtection="1">
      <alignment horizontal="center"/>
    </xf>
    <xf numFmtId="0" fontId="31" fillId="0" borderId="30" xfId="0" applyNumberFormat="1" applyFont="1" applyFill="1" applyBorder="1" applyAlignment="1" applyProtection="1">
      <alignment horizontal="center"/>
    </xf>
    <xf numFmtId="0" fontId="31" fillId="0" borderId="31" xfId="0" applyNumberFormat="1" applyFont="1" applyFill="1" applyBorder="1" applyAlignment="1" applyProtection="1">
      <alignment horizontal="center"/>
    </xf>
    <xf numFmtId="0" fontId="31" fillId="0" borderId="32" xfId="0" applyNumberFormat="1" applyFont="1" applyFill="1" applyBorder="1" applyAlignment="1" applyProtection="1">
      <alignment horizontal="center"/>
    </xf>
    <xf numFmtId="0" fontId="31" fillId="36" borderId="30" xfId="0" applyNumberFormat="1" applyFont="1" applyFill="1" applyBorder="1" applyAlignment="1" applyProtection="1">
      <alignment horizontal="center"/>
    </xf>
    <xf numFmtId="0" fontId="31" fillId="38" borderId="32" xfId="0" applyNumberFormat="1" applyFont="1" applyFill="1" applyBorder="1" applyAlignment="1" applyProtection="1">
      <alignment horizontal="center"/>
    </xf>
    <xf numFmtId="0" fontId="31" fillId="38" borderId="30" xfId="0" applyNumberFormat="1" applyFont="1" applyFill="1" applyBorder="1" applyAlignment="1" applyProtection="1">
      <alignment horizontal="center"/>
    </xf>
    <xf numFmtId="0" fontId="31" fillId="38" borderId="33" xfId="0" applyNumberFormat="1" applyFont="1" applyFill="1" applyBorder="1" applyAlignment="1" applyProtection="1">
      <alignment horizontal="center"/>
    </xf>
    <xf numFmtId="0" fontId="25" fillId="35" borderId="34" xfId="0" applyNumberFormat="1" applyFont="1" applyFill="1" applyBorder="1" applyAlignment="1" applyProtection="1">
      <alignment horizontal="left" vertical="top"/>
      <protection locked="0"/>
    </xf>
    <xf numFmtId="14" fontId="25" fillId="35" borderId="34" xfId="0" applyNumberFormat="1" applyFont="1" applyFill="1" applyBorder="1" applyAlignment="1" applyProtection="1">
      <alignment horizontal="right" vertical="top" wrapText="1"/>
      <protection locked="0"/>
    </xf>
    <xf numFmtId="0" fontId="25" fillId="35" borderId="34" xfId="0" applyNumberFormat="1" applyFont="1" applyFill="1" applyBorder="1" applyAlignment="1" applyProtection="1">
      <alignment horizontal="right" vertical="top" wrapText="1"/>
      <protection locked="0"/>
    </xf>
    <xf numFmtId="10" fontId="25" fillId="35" borderId="34" xfId="0" applyNumberFormat="1" applyFont="1" applyFill="1" applyBorder="1" applyAlignment="1" applyProtection="1">
      <alignment horizontal="right" vertical="top" wrapText="1"/>
      <protection locked="0"/>
    </xf>
    <xf numFmtId="2" fontId="25" fillId="35" borderId="34" xfId="0" applyNumberFormat="1" applyFont="1" applyFill="1" applyBorder="1" applyAlignment="1" applyProtection="1">
      <alignment horizontal="right" vertical="top" wrapText="1"/>
      <protection locked="0"/>
    </xf>
    <xf numFmtId="171" fontId="25" fillId="35" borderId="34" xfId="0" applyNumberFormat="1" applyFont="1" applyFill="1" applyBorder="1" applyAlignment="1" applyProtection="1">
      <alignment horizontal="right" vertical="top" wrapText="1"/>
      <protection locked="0"/>
    </xf>
    <xf numFmtId="3" fontId="25" fillId="35" borderId="34" xfId="0" applyNumberFormat="1" applyFont="1" applyFill="1" applyBorder="1" applyAlignment="1" applyProtection="1">
      <alignment horizontal="right" vertical="top" wrapText="1"/>
      <protection locked="0"/>
    </xf>
    <xf numFmtId="0" fontId="25" fillId="35" borderId="21" xfId="0" applyNumberFormat="1" applyFont="1" applyFill="1" applyBorder="1" applyAlignment="1" applyProtection="1">
      <alignment horizontal="left" vertical="top"/>
      <protection locked="0"/>
    </xf>
    <xf numFmtId="14" fontId="25" fillId="35" borderId="21" xfId="0" applyNumberFormat="1" applyFont="1" applyFill="1" applyBorder="1" applyAlignment="1" applyProtection="1">
      <alignment horizontal="right" vertical="top" wrapText="1"/>
      <protection locked="0"/>
    </xf>
    <xf numFmtId="0" fontId="25" fillId="35" borderId="21" xfId="0" applyNumberFormat="1" applyFont="1" applyFill="1" applyBorder="1" applyAlignment="1" applyProtection="1">
      <alignment horizontal="right" vertical="top" wrapText="1"/>
      <protection locked="0"/>
    </xf>
    <xf numFmtId="10" fontId="25" fillId="35" borderId="21" xfId="0" applyNumberFormat="1" applyFont="1" applyFill="1" applyBorder="1" applyAlignment="1" applyProtection="1">
      <alignment horizontal="right" vertical="top" wrapText="1"/>
      <protection locked="0"/>
    </xf>
    <xf numFmtId="2" fontId="25" fillId="35" borderId="21" xfId="0" applyNumberFormat="1" applyFont="1" applyFill="1" applyBorder="1" applyAlignment="1" applyProtection="1">
      <alignment horizontal="right" vertical="top" wrapText="1"/>
      <protection locked="0"/>
    </xf>
    <xf numFmtId="171" fontId="25" fillId="35" borderId="21" xfId="0" applyNumberFormat="1" applyFont="1" applyFill="1" applyBorder="1" applyAlignment="1" applyProtection="1">
      <alignment horizontal="right" vertical="top" wrapText="1"/>
      <protection locked="0"/>
    </xf>
    <xf numFmtId="3" fontId="25" fillId="35" borderId="21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NumberFormat="1" applyFont="1" applyFill="1" applyBorder="1" applyAlignment="1" applyProtection="1"/>
    <xf numFmtId="0" fontId="27" fillId="0" borderId="35" xfId="0" applyNumberFormat="1" applyFont="1" applyFill="1" applyBorder="1" applyAlignment="1" applyProtection="1"/>
    <xf numFmtId="0" fontId="29" fillId="0" borderId="35" xfId="0" applyNumberFormat="1" applyFont="1" applyFill="1" applyBorder="1" applyAlignment="1" applyProtection="1">
      <alignment horizontal="right"/>
    </xf>
    <xf numFmtId="10" fontId="29" fillId="0" borderId="35" xfId="0" applyNumberFormat="1" applyFont="1" applyFill="1" applyBorder="1" applyAlignment="1" applyProtection="1"/>
    <xf numFmtId="2" fontId="29" fillId="0" borderId="35" xfId="0" applyNumberFormat="1" applyFont="1" applyFill="1" applyBorder="1" applyAlignment="1" applyProtection="1"/>
    <xf numFmtId="171" fontId="29" fillId="0" borderId="35" xfId="0" applyNumberFormat="1" applyFont="1" applyFill="1" applyBorder="1" applyAlignment="1" applyProtection="1"/>
    <xf numFmtId="0" fontId="29" fillId="39" borderId="0" xfId="0" applyNumberFormat="1" applyFont="1" applyFill="1" applyBorder="1" applyAlignment="1" applyProtection="1"/>
    <xf numFmtId="0" fontId="27" fillId="39" borderId="0" xfId="0" applyNumberFormat="1" applyFont="1" applyFill="1" applyBorder="1" applyAlignment="1" applyProtection="1"/>
    <xf numFmtId="0" fontId="27" fillId="39" borderId="36" xfId="0" applyNumberFormat="1" applyFont="1" applyFill="1" applyBorder="1" applyAlignment="1" applyProtection="1"/>
    <xf numFmtId="0" fontId="27" fillId="39" borderId="37" xfId="0" applyNumberFormat="1" applyFont="1" applyFill="1" applyBorder="1" applyAlignment="1" applyProtection="1"/>
    <xf numFmtId="0" fontId="29" fillId="39" borderId="37" xfId="0" applyNumberFormat="1" applyFont="1" applyFill="1" applyBorder="1" applyAlignment="1" applyProtection="1">
      <alignment horizontal="center" vertical="center"/>
    </xf>
    <xf numFmtId="0" fontId="29" fillId="39" borderId="38" xfId="0" applyNumberFormat="1" applyFont="1" applyFill="1" applyBorder="1" applyAlignment="1" applyProtection="1">
      <alignment horizontal="center"/>
    </xf>
    <xf numFmtId="0" fontId="27" fillId="39" borderId="20" xfId="0" applyNumberFormat="1" applyFont="1" applyFill="1" applyBorder="1" applyAlignment="1" applyProtection="1"/>
    <xf numFmtId="0" fontId="29" fillId="39" borderId="21" xfId="0" applyNumberFormat="1" applyFont="1" applyFill="1" applyBorder="1" applyAlignment="1" applyProtection="1">
      <alignment horizontal="center"/>
    </xf>
    <xf numFmtId="0" fontId="29" fillId="39" borderId="21" xfId="0" applyNumberFormat="1" applyFont="1" applyFill="1" applyBorder="1" applyAlignment="1" applyProtection="1">
      <alignment horizontal="center" vertical="center"/>
    </xf>
    <xf numFmtId="0" fontId="31" fillId="39" borderId="22" xfId="0" applyNumberFormat="1" applyFont="1" applyFill="1" applyBorder="1" applyAlignment="1" applyProtection="1">
      <alignment horizontal="center"/>
    </xf>
    <xf numFmtId="0" fontId="27" fillId="39" borderId="23" xfId="0" applyNumberFormat="1" applyFont="1" applyFill="1" applyBorder="1" applyAlignment="1" applyProtection="1"/>
    <xf numFmtId="172" fontId="29" fillId="39" borderId="24" xfId="0" applyNumberFormat="1" applyFont="1" applyFill="1" applyBorder="1" applyAlignment="1" applyProtection="1">
      <alignment horizontal="center"/>
    </xf>
    <xf numFmtId="9" fontId="29" fillId="39" borderId="24" xfId="0" applyNumberFormat="1" applyFont="1" applyFill="1" applyBorder="1" applyAlignment="1" applyProtection="1">
      <alignment horizontal="center"/>
    </xf>
    <xf numFmtId="9" fontId="29" fillId="39" borderId="24" xfId="48" applyFont="1" applyFill="1" applyBorder="1" applyAlignment="1" applyProtection="1">
      <alignment horizontal="center"/>
    </xf>
    <xf numFmtId="173" fontId="29" fillId="39" borderId="24" xfId="0" applyNumberFormat="1" applyFont="1" applyFill="1" applyBorder="1" applyAlignment="1" applyProtection="1">
      <alignment horizontal="center"/>
    </xf>
    <xf numFmtId="171" fontId="29" fillId="39" borderId="24" xfId="0" applyNumberFormat="1" applyFont="1" applyFill="1" applyBorder="1" applyAlignment="1" applyProtection="1">
      <alignment horizontal="center"/>
    </xf>
    <xf numFmtId="171" fontId="29" fillId="39" borderId="25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7" fillId="0" borderId="39" xfId="0" applyNumberFormat="1" applyFont="1" applyFill="1" applyBorder="1" applyAlignment="1" applyProtection="1"/>
    <xf numFmtId="0" fontId="27" fillId="0" borderId="40" xfId="0" applyNumberFormat="1" applyFont="1" applyFill="1" applyBorder="1" applyAlignment="1" applyProtection="1"/>
    <xf numFmtId="0" fontId="27" fillId="0" borderId="41" xfId="0" applyNumberFormat="1" applyFont="1" applyFill="1" applyBorder="1" applyAlignment="1" applyProtection="1">
      <alignment horizontal="center"/>
    </xf>
    <xf numFmtId="0" fontId="27" fillId="0" borderId="40" xfId="0" applyNumberFormat="1" applyFont="1" applyFill="1" applyBorder="1" applyAlignment="1" applyProtection="1">
      <alignment horizontal="center"/>
    </xf>
    <xf numFmtId="0" fontId="27" fillId="0" borderId="45" xfId="0" applyNumberFormat="1" applyFont="1" applyFill="1" applyBorder="1" applyAlignment="1" applyProtection="1"/>
    <xf numFmtId="0" fontId="27" fillId="0" borderId="46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7" fillId="0" borderId="21" xfId="0" applyNumberFormat="1" applyFont="1" applyFill="1" applyBorder="1" applyAlignment="1" applyProtection="1">
      <alignment horizontal="center" vertical="center"/>
    </xf>
    <xf numFmtId="0" fontId="27" fillId="0" borderId="21" xfId="0" applyNumberFormat="1" applyFont="1" applyFill="1" applyBorder="1" applyAlignment="1" applyProtection="1">
      <alignment horizontal="center"/>
    </xf>
    <xf numFmtId="0" fontId="27" fillId="0" borderId="22" xfId="0" applyNumberFormat="1" applyFont="1" applyFill="1" applyBorder="1" applyAlignment="1" applyProtection="1">
      <alignment horizontal="center"/>
    </xf>
    <xf numFmtId="174" fontId="27" fillId="0" borderId="47" xfId="0" applyNumberFormat="1" applyFont="1" applyFill="1" applyBorder="1" applyAlignment="1" applyProtection="1">
      <alignment horizontal="center"/>
    </xf>
    <xf numFmtId="172" fontId="27" fillId="0" borderId="13" xfId="0" applyNumberFormat="1" applyFont="1" applyFill="1" applyBorder="1" applyAlignment="1" applyProtection="1">
      <alignment horizontal="center"/>
    </xf>
    <xf numFmtId="9" fontId="27" fillId="0" borderId="13" xfId="0" applyNumberFormat="1" applyFont="1" applyFill="1" applyBorder="1" applyAlignment="1" applyProtection="1">
      <alignment horizontal="center"/>
    </xf>
    <xf numFmtId="9" fontId="27" fillId="0" borderId="14" xfId="0" applyNumberFormat="1" applyFont="1" applyFill="1" applyBorder="1" applyAlignment="1" applyProtection="1">
      <alignment horizontal="center"/>
    </xf>
    <xf numFmtId="173" fontId="27" fillId="0" borderId="13" xfId="0" applyNumberFormat="1" applyFont="1" applyFill="1" applyBorder="1" applyAlignment="1" applyProtection="1">
      <alignment horizontal="center"/>
    </xf>
    <xf numFmtId="171" fontId="27" fillId="0" borderId="13" xfId="0" applyNumberFormat="1" applyFont="1" applyFill="1" applyBorder="1" applyAlignment="1" applyProtection="1">
      <alignment horizontal="center"/>
    </xf>
    <xf numFmtId="171" fontId="27" fillId="0" borderId="48" xfId="0" applyNumberFormat="1" applyFont="1" applyFill="1" applyBorder="1" applyAlignment="1" applyProtection="1">
      <alignment horizontal="center"/>
    </xf>
    <xf numFmtId="171" fontId="29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/>
    <xf numFmtId="0" fontId="27" fillId="0" borderId="49" xfId="0" applyNumberFormat="1" applyFont="1" applyFill="1" applyBorder="1" applyAlignment="1" applyProtection="1"/>
    <xf numFmtId="0" fontId="29" fillId="0" borderId="50" xfId="0" applyNumberFormat="1" applyFont="1" applyFill="1" applyBorder="1" applyAlignment="1" applyProtection="1">
      <alignment horizontal="center"/>
    </xf>
    <xf numFmtId="0" fontId="27" fillId="0" borderId="41" xfId="0" applyNumberFormat="1" applyFont="1" applyFill="1" applyBorder="1" applyAlignment="1" applyProtection="1"/>
    <xf numFmtId="0" fontId="29" fillId="0" borderId="51" xfId="0" applyNumberFormat="1" applyFont="1" applyFill="1" applyBorder="1" applyAlignment="1" applyProtection="1">
      <alignment horizontal="center"/>
    </xf>
    <xf numFmtId="0" fontId="29" fillId="0" borderId="52" xfId="0" applyNumberFormat="1" applyFont="1" applyFill="1" applyBorder="1" applyAlignment="1" applyProtection="1">
      <alignment horizontal="center"/>
    </xf>
    <xf numFmtId="0" fontId="29" fillId="0" borderId="41" xfId="0" applyNumberFormat="1" applyFont="1" applyFill="1" applyBorder="1" applyAlignment="1" applyProtection="1">
      <alignment horizontal="center"/>
    </xf>
    <xf numFmtId="0" fontId="20" fillId="0" borderId="41" xfId="0" applyNumberFormat="1" applyFont="1" applyFill="1" applyBorder="1" applyAlignment="1" applyProtection="1">
      <alignment horizontal="center"/>
    </xf>
    <xf numFmtId="0" fontId="20" fillId="0" borderId="52" xfId="0" applyNumberFormat="1" applyFont="1" applyFill="1" applyBorder="1" applyAlignment="1" applyProtection="1">
      <alignment horizontal="center"/>
    </xf>
    <xf numFmtId="0" fontId="29" fillId="36" borderId="41" xfId="0" applyNumberFormat="1" applyFont="1" applyFill="1" applyBorder="1" applyAlignment="1" applyProtection="1">
      <alignment horizontal="center"/>
    </xf>
    <xf numFmtId="0" fontId="29" fillId="37" borderId="51" xfId="0" applyNumberFormat="1" applyFont="1" applyFill="1" applyBorder="1" applyAlignment="1" applyProtection="1">
      <alignment horizontal="left"/>
    </xf>
    <xf numFmtId="0" fontId="20" fillId="37" borderId="41" xfId="0" applyNumberFormat="1" applyFont="1" applyFill="1" applyBorder="1" applyAlignment="1" applyProtection="1">
      <alignment horizontal="center"/>
    </xf>
    <xf numFmtId="0" fontId="20" fillId="37" borderId="44" xfId="0" applyNumberFormat="1" applyFont="1" applyFill="1" applyBorder="1" applyAlignment="1" applyProtection="1">
      <alignment horizontal="center"/>
    </xf>
    <xf numFmtId="0" fontId="29" fillId="0" borderId="53" xfId="0" applyNumberFormat="1" applyFont="1" applyFill="1" applyBorder="1" applyAlignment="1" applyProtection="1">
      <alignment horizontal="center"/>
    </xf>
    <xf numFmtId="0" fontId="29" fillId="0" borderId="54" xfId="0" applyNumberFormat="1" applyFont="1" applyFill="1" applyBorder="1" applyAlignment="1" applyProtection="1">
      <alignment horizontal="center" vertical="center"/>
    </xf>
    <xf numFmtId="0" fontId="29" fillId="0" borderId="55" xfId="0" applyNumberFormat="1" applyFont="1" applyFill="1" applyBorder="1" applyAlignment="1" applyProtection="1">
      <alignment horizontal="center"/>
    </xf>
    <xf numFmtId="0" fontId="29" fillId="0" borderId="56" xfId="0" applyNumberFormat="1" applyFont="1" applyFill="1" applyBorder="1" applyAlignment="1" applyProtection="1">
      <alignment horizontal="center"/>
    </xf>
    <xf numFmtId="0" fontId="29" fillId="0" borderId="57" xfId="0" applyNumberFormat="1" applyFont="1" applyFill="1" applyBorder="1" applyAlignment="1" applyProtection="1">
      <alignment horizontal="center"/>
    </xf>
    <xf numFmtId="0" fontId="29" fillId="0" borderId="30" xfId="0" applyNumberFormat="1" applyFont="1" applyFill="1" applyBorder="1" applyAlignment="1" applyProtection="1">
      <alignment horizontal="center"/>
    </xf>
    <xf numFmtId="0" fontId="29" fillId="0" borderId="32" xfId="0" applyNumberFormat="1" applyFont="1" applyFill="1" applyBorder="1" applyAlignment="1" applyProtection="1">
      <alignment horizontal="center"/>
    </xf>
    <xf numFmtId="0" fontId="29" fillId="0" borderId="31" xfId="0" applyNumberFormat="1" applyFont="1" applyFill="1" applyBorder="1" applyAlignment="1" applyProtection="1">
      <alignment horizontal="center"/>
    </xf>
    <xf numFmtId="0" fontId="29" fillId="38" borderId="30" xfId="0" applyNumberFormat="1" applyFont="1" applyFill="1" applyBorder="1" applyAlignment="1" applyProtection="1">
      <alignment horizontal="center"/>
    </xf>
    <xf numFmtId="0" fontId="29" fillId="38" borderId="58" xfId="0" applyNumberFormat="1" applyFont="1" applyFill="1" applyBorder="1" applyAlignment="1" applyProtection="1">
      <alignment horizontal="center"/>
    </xf>
    <xf numFmtId="1" fontId="27" fillId="35" borderId="37" xfId="0" applyNumberFormat="1" applyFont="1" applyFill="1" applyBorder="1" applyAlignment="1" applyProtection="1">
      <alignment horizontal="center" vertical="center"/>
      <protection locked="0"/>
    </xf>
    <xf numFmtId="1" fontId="27" fillId="0" borderId="60" xfId="0" applyNumberFormat="1" applyFont="1" applyFill="1" applyBorder="1" applyAlignment="1" applyProtection="1">
      <alignment horizontal="center"/>
    </xf>
    <xf numFmtId="171" fontId="27" fillId="0" borderId="61" xfId="0" applyNumberFormat="1" applyFont="1" applyFill="1" applyBorder="1" applyAlignment="1" applyProtection="1"/>
    <xf numFmtId="2" fontId="27" fillId="0" borderId="61" xfId="0" applyNumberFormat="1" applyFont="1" applyFill="1" applyBorder="1" applyAlignment="1" applyProtection="1"/>
    <xf numFmtId="2" fontId="27" fillId="0" borderId="61" xfId="0" applyNumberFormat="1" applyFont="1" applyFill="1" applyBorder="1" applyAlignment="1" applyProtection="1">
      <alignment horizontal="center"/>
    </xf>
    <xf numFmtId="1" fontId="27" fillId="0" borderId="61" xfId="0" applyNumberFormat="1" applyFont="1" applyFill="1" applyBorder="1" applyAlignment="1" applyProtection="1"/>
    <xf numFmtId="1" fontId="29" fillId="0" borderId="61" xfId="0" applyNumberFormat="1" applyFont="1" applyFill="1" applyBorder="1" applyAlignment="1" applyProtection="1"/>
    <xf numFmtId="171" fontId="29" fillId="0" borderId="61" xfId="0" applyNumberFormat="1" applyFont="1" applyFill="1" applyBorder="1" applyAlignment="1" applyProtection="1">
      <alignment horizontal="center"/>
    </xf>
    <xf numFmtId="1" fontId="27" fillId="0" borderId="62" xfId="0" applyNumberFormat="1" applyFont="1" applyFill="1" applyBorder="1" applyAlignment="1" applyProtection="1"/>
    <xf numFmtId="1" fontId="27" fillId="35" borderId="21" xfId="0" applyNumberFormat="1" applyFont="1" applyFill="1" applyBorder="1" applyAlignment="1" applyProtection="1">
      <alignment horizontal="center" vertical="center"/>
      <protection locked="0"/>
    </xf>
    <xf numFmtId="1" fontId="27" fillId="0" borderId="21" xfId="0" applyNumberFormat="1" applyFont="1" applyFill="1" applyBorder="1" applyAlignment="1" applyProtection="1">
      <alignment horizontal="center"/>
    </xf>
    <xf numFmtId="171" fontId="27" fillId="0" borderId="21" xfId="0" applyNumberFormat="1" applyFont="1" applyFill="1" applyBorder="1" applyAlignment="1" applyProtection="1"/>
    <xf numFmtId="2" fontId="27" fillId="0" borderId="21" xfId="0" applyNumberFormat="1" applyFont="1" applyFill="1" applyBorder="1" applyAlignment="1" applyProtection="1"/>
    <xf numFmtId="2" fontId="27" fillId="0" borderId="21" xfId="0" applyNumberFormat="1" applyFont="1" applyFill="1" applyBorder="1" applyAlignment="1" applyProtection="1">
      <alignment horizontal="center"/>
    </xf>
    <xf numFmtId="1" fontId="27" fillId="0" borderId="21" xfId="0" applyNumberFormat="1" applyFont="1" applyFill="1" applyBorder="1" applyAlignment="1" applyProtection="1"/>
    <xf numFmtId="1" fontId="29" fillId="0" borderId="21" xfId="0" applyNumberFormat="1" applyFont="1" applyFill="1" applyBorder="1" applyAlignment="1" applyProtection="1"/>
    <xf numFmtId="171" fontId="29" fillId="0" borderId="21" xfId="0" applyNumberFormat="1" applyFont="1" applyFill="1" applyBorder="1" applyAlignment="1" applyProtection="1">
      <alignment horizontal="center"/>
    </xf>
    <xf numFmtId="1" fontId="27" fillId="0" borderId="64" xfId="0" applyNumberFormat="1" applyFont="1" applyFill="1" applyBorder="1" applyAlignment="1" applyProtection="1"/>
    <xf numFmtId="1" fontId="27" fillId="35" borderId="66" xfId="0" applyNumberFormat="1" applyFont="1" applyFill="1" applyBorder="1" applyAlignment="1" applyProtection="1">
      <alignment horizontal="center" vertical="center"/>
      <protection locked="0"/>
    </xf>
    <xf numFmtId="1" fontId="27" fillId="0" borderId="66" xfId="0" applyNumberFormat="1" applyFont="1" applyFill="1" applyBorder="1" applyAlignment="1" applyProtection="1">
      <alignment horizontal="center"/>
    </xf>
    <xf numFmtId="171" fontId="27" fillId="0" borderId="66" xfId="0" applyNumberFormat="1" applyFont="1" applyFill="1" applyBorder="1" applyAlignment="1" applyProtection="1"/>
    <xf numFmtId="2" fontId="27" fillId="0" borderId="66" xfId="0" applyNumberFormat="1" applyFont="1" applyFill="1" applyBorder="1" applyAlignment="1" applyProtection="1"/>
    <xf numFmtId="2" fontId="27" fillId="0" borderId="66" xfId="0" applyNumberFormat="1" applyFont="1" applyFill="1" applyBorder="1" applyAlignment="1" applyProtection="1">
      <alignment horizontal="center"/>
    </xf>
    <xf numFmtId="1" fontId="27" fillId="0" borderId="66" xfId="0" applyNumberFormat="1" applyFont="1" applyFill="1" applyBorder="1" applyAlignment="1" applyProtection="1"/>
    <xf numFmtId="1" fontId="29" fillId="0" borderId="66" xfId="0" applyNumberFormat="1" applyFont="1" applyFill="1" applyBorder="1" applyAlignment="1" applyProtection="1"/>
    <xf numFmtId="171" fontId="29" fillId="0" borderId="66" xfId="0" applyNumberFormat="1" applyFont="1" applyFill="1" applyBorder="1" applyAlignment="1" applyProtection="1">
      <alignment horizontal="center"/>
    </xf>
    <xf numFmtId="1" fontId="27" fillId="0" borderId="67" xfId="0" applyNumberFormat="1" applyFont="1" applyFill="1" applyBorder="1" applyAlignment="1" applyProtection="1"/>
    <xf numFmtId="0" fontId="37" fillId="37" borderId="68" xfId="0" applyNumberFormat="1" applyFont="1" applyFill="1" applyBorder="1" applyAlignment="1" applyProtection="1"/>
    <xf numFmtId="0" fontId="37" fillId="37" borderId="69" xfId="0" applyNumberFormat="1" applyFont="1" applyFill="1" applyBorder="1" applyAlignment="1" applyProtection="1"/>
    <xf numFmtId="171" fontId="38" fillId="37" borderId="69" xfId="0" applyNumberFormat="1" applyFont="1" applyFill="1" applyBorder="1" applyAlignment="1" applyProtection="1"/>
    <xf numFmtId="0" fontId="29" fillId="37" borderId="70" xfId="0" applyNumberFormat="1" applyFont="1" applyFill="1" applyBorder="1" applyAlignment="1" applyProtection="1"/>
    <xf numFmtId="0" fontId="27" fillId="37" borderId="71" xfId="0" applyNumberFormat="1" applyFont="1" applyFill="1" applyBorder="1" applyAlignment="1" applyProtection="1"/>
    <xf numFmtId="0" fontId="27" fillId="37" borderId="72" xfId="0" applyNumberFormat="1" applyFont="1" applyFill="1" applyBorder="1" applyAlignment="1" applyProtection="1">
      <alignment horizontal="right"/>
    </xf>
    <xf numFmtId="3" fontId="38" fillId="37" borderId="69" xfId="0" applyNumberFormat="1" applyFont="1" applyFill="1" applyBorder="1" applyAlignment="1" applyProtection="1"/>
    <xf numFmtId="3" fontId="38" fillId="37" borderId="73" xfId="0" applyNumberFormat="1" applyFont="1" applyFill="1" applyBorder="1" applyAlignment="1" applyProtection="1"/>
    <xf numFmtId="0" fontId="20" fillId="0" borderId="0" xfId="0" applyFont="1" applyProtection="1"/>
    <xf numFmtId="0" fontId="20" fillId="40" borderId="7" xfId="0" applyFont="1" applyFill="1" applyBorder="1" applyProtection="1"/>
    <xf numFmtId="0" fontId="20" fillId="40" borderId="9" xfId="0" applyFont="1" applyFill="1" applyBorder="1" applyProtection="1"/>
    <xf numFmtId="0" fontId="20" fillId="40" borderId="11" xfId="0" applyFont="1" applyFill="1" applyBorder="1" applyProtection="1"/>
    <xf numFmtId="0" fontId="39" fillId="40" borderId="74" xfId="0" applyFont="1" applyFill="1" applyBorder="1" applyProtection="1"/>
    <xf numFmtId="0" fontId="20" fillId="40" borderId="0" xfId="0" applyFont="1" applyFill="1" applyBorder="1" applyProtection="1"/>
    <xf numFmtId="0" fontId="20" fillId="40" borderId="75" xfId="0" applyFont="1" applyFill="1" applyBorder="1" applyProtection="1"/>
    <xf numFmtId="0" fontId="20" fillId="40" borderId="74" xfId="0" applyFont="1" applyFill="1" applyBorder="1" applyProtection="1"/>
    <xf numFmtId="0" fontId="20" fillId="40" borderId="12" xfId="0" applyFont="1" applyFill="1" applyBorder="1" applyProtection="1"/>
    <xf numFmtId="0" fontId="20" fillId="40" borderId="14" xfId="0" applyFont="1" applyFill="1" applyBorder="1" applyProtection="1"/>
    <xf numFmtId="0" fontId="20" fillId="40" borderId="16" xfId="0" applyFont="1" applyFill="1" applyBorder="1" applyAlignment="1" applyProtection="1">
      <alignment horizontal="right"/>
    </xf>
    <xf numFmtId="0" fontId="20" fillId="0" borderId="0" xfId="0" applyFont="1" applyProtection="1">
      <protection locked="0"/>
    </xf>
    <xf numFmtId="0" fontId="31" fillId="38" borderId="58" xfId="0" applyNumberFormat="1" applyFont="1" applyFill="1" applyBorder="1" applyAlignment="1" applyProtection="1">
      <alignment horizontal="center"/>
    </xf>
    <xf numFmtId="0" fontId="25" fillId="35" borderId="20" xfId="0" applyNumberFormat="1" applyFont="1" applyFill="1" applyBorder="1" applyAlignment="1" applyProtection="1">
      <alignment horizontal="left" vertical="top"/>
      <protection locked="0"/>
    </xf>
    <xf numFmtId="3" fontId="25" fillId="35" borderId="22" xfId="0" applyNumberFormat="1" applyFont="1" applyFill="1" applyBorder="1" applyAlignment="1" applyProtection="1">
      <alignment horizontal="right" vertical="top" wrapText="1"/>
      <protection locked="0"/>
    </xf>
    <xf numFmtId="0" fontId="25" fillId="0" borderId="12" xfId="0" applyNumberFormat="1" applyFont="1" applyFill="1" applyBorder="1" applyAlignment="1" applyProtection="1"/>
    <xf numFmtId="0" fontId="27" fillId="0" borderId="13" xfId="0" applyNumberFormat="1" applyFont="1" applyFill="1" applyBorder="1" applyAlignment="1" applyProtection="1"/>
    <xf numFmtId="0" fontId="29" fillId="0" borderId="13" xfId="0" applyNumberFormat="1" applyFont="1" applyFill="1" applyBorder="1" applyAlignment="1" applyProtection="1">
      <alignment horizontal="right"/>
    </xf>
    <xf numFmtId="10" fontId="29" fillId="0" borderId="13" xfId="0" applyNumberFormat="1" applyFont="1" applyFill="1" applyBorder="1" applyAlignment="1" applyProtection="1"/>
    <xf numFmtId="2" fontId="29" fillId="0" borderId="13" xfId="0" applyNumberFormat="1" applyFont="1" applyFill="1" applyBorder="1" applyAlignment="1" applyProtection="1"/>
    <xf numFmtId="171" fontId="29" fillId="0" borderId="13" xfId="0" applyNumberFormat="1" applyFont="1" applyFill="1" applyBorder="1" applyAlignment="1" applyProtection="1"/>
    <xf numFmtId="171" fontId="29" fillId="0" borderId="76" xfId="0" applyNumberFormat="1" applyFont="1" applyFill="1" applyBorder="1" applyAlignment="1" applyProtection="1"/>
    <xf numFmtId="0" fontId="29" fillId="39" borderId="22" xfId="0" applyNumberFormat="1" applyFont="1" applyFill="1" applyBorder="1" applyAlignment="1" applyProtection="1">
      <alignment horizontal="center"/>
    </xf>
    <xf numFmtId="0" fontId="31" fillId="39" borderId="77" xfId="0" applyNumberFormat="1" applyFont="1" applyFill="1" applyBorder="1" applyAlignment="1" applyProtection="1">
      <alignment horizontal="center"/>
    </xf>
    <xf numFmtId="171" fontId="29" fillId="39" borderId="78" xfId="0" applyNumberFormat="1" applyFont="1" applyFill="1" applyBorder="1" applyAlignment="1" applyProtection="1">
      <alignment horizontal="center"/>
    </xf>
    <xf numFmtId="172" fontId="27" fillId="0" borderId="79" xfId="0" applyNumberFormat="1" applyFont="1" applyFill="1" applyBorder="1" applyAlignment="1" applyProtection="1">
      <alignment horizontal="center"/>
    </xf>
    <xf numFmtId="9" fontId="27" fillId="0" borderId="79" xfId="0" applyNumberFormat="1" applyFont="1" applyFill="1" applyBorder="1" applyAlignment="1" applyProtection="1">
      <alignment horizontal="center"/>
    </xf>
    <xf numFmtId="173" fontId="27" fillId="0" borderId="79" xfId="0" applyNumberFormat="1" applyFont="1" applyFill="1" applyBorder="1" applyAlignment="1" applyProtection="1">
      <alignment horizontal="center"/>
    </xf>
    <xf numFmtId="171" fontId="27" fillId="0" borderId="79" xfId="0" applyNumberFormat="1" applyFont="1" applyFill="1" applyBorder="1" applyAlignment="1" applyProtection="1">
      <alignment horizontal="center"/>
    </xf>
    <xf numFmtId="0" fontId="25" fillId="0" borderId="82" xfId="0" applyNumberFormat="1" applyFont="1" applyFill="1" applyBorder="1" applyAlignment="1" applyProtection="1"/>
    <xf numFmtId="0" fontId="25" fillId="0" borderId="80" xfId="0" applyNumberFormat="1" applyFont="1" applyFill="1" applyBorder="1" applyAlignment="1" applyProtection="1"/>
    <xf numFmtId="0" fontId="25" fillId="0" borderId="83" xfId="0" applyNumberFormat="1" applyFont="1" applyFill="1" applyBorder="1" applyAlignment="1" applyProtection="1"/>
    <xf numFmtId="0" fontId="29" fillId="0" borderId="80" xfId="0" applyNumberFormat="1" applyFont="1" applyFill="1" applyBorder="1" applyAlignment="1" applyProtection="1">
      <alignment horizontal="center"/>
    </xf>
    <xf numFmtId="0" fontId="25" fillId="35" borderId="85" xfId="0" applyNumberFormat="1" applyFont="1" applyFill="1" applyBorder="1" applyAlignment="1" applyProtection="1">
      <alignment horizontal="left" vertical="top"/>
      <protection locked="0"/>
    </xf>
    <xf numFmtId="14" fontId="25" fillId="35" borderId="86" xfId="0" applyNumberFormat="1" applyFont="1" applyFill="1" applyBorder="1" applyAlignment="1" applyProtection="1">
      <alignment horizontal="right" vertical="top" wrapText="1"/>
      <protection locked="0"/>
    </xf>
    <xf numFmtId="0" fontId="25" fillId="35" borderId="86" xfId="0" applyNumberFormat="1" applyFont="1" applyFill="1" applyBorder="1" applyAlignment="1" applyProtection="1">
      <alignment horizontal="right" vertical="top" wrapText="1"/>
      <protection locked="0"/>
    </xf>
    <xf numFmtId="10" fontId="25" fillId="35" borderId="86" xfId="0" applyNumberFormat="1" applyFont="1" applyFill="1" applyBorder="1" applyAlignment="1" applyProtection="1">
      <alignment horizontal="right" vertical="top" wrapText="1"/>
      <protection locked="0"/>
    </xf>
    <xf numFmtId="2" fontId="25" fillId="35" borderId="86" xfId="0" applyNumberFormat="1" applyFont="1" applyFill="1" applyBorder="1" applyAlignment="1" applyProtection="1">
      <alignment horizontal="right" vertical="top" wrapText="1"/>
      <protection locked="0"/>
    </xf>
    <xf numFmtId="171" fontId="25" fillId="35" borderId="86" xfId="0" applyNumberFormat="1" applyFont="1" applyFill="1" applyBorder="1" applyAlignment="1" applyProtection="1">
      <alignment horizontal="right" vertical="top" wrapText="1"/>
      <protection locked="0"/>
    </xf>
    <xf numFmtId="3" fontId="25" fillId="35" borderId="87" xfId="0" applyNumberFormat="1" applyFont="1" applyFill="1" applyBorder="1" applyAlignment="1" applyProtection="1">
      <alignment horizontal="right" vertical="top" wrapText="1"/>
      <protection locked="0"/>
    </xf>
    <xf numFmtId="0" fontId="27" fillId="39" borderId="88" xfId="0" applyNumberFormat="1" applyFont="1" applyFill="1" applyBorder="1" applyAlignment="1" applyProtection="1"/>
    <xf numFmtId="0" fontId="27" fillId="39" borderId="89" xfId="0" applyNumberFormat="1" applyFont="1" applyFill="1" applyBorder="1" applyAlignment="1" applyProtection="1"/>
    <xf numFmtId="0" fontId="29" fillId="39" borderId="89" xfId="0" applyNumberFormat="1" applyFont="1" applyFill="1" applyBorder="1" applyAlignment="1" applyProtection="1">
      <alignment horizontal="center" vertical="center"/>
    </xf>
    <xf numFmtId="0" fontId="29" fillId="39" borderId="91" xfId="0" applyNumberFormat="1" applyFont="1" applyFill="1" applyBorder="1" applyAlignment="1" applyProtection="1">
      <alignment horizontal="center"/>
    </xf>
    <xf numFmtId="0" fontId="27" fillId="0" borderId="92" xfId="0" applyNumberFormat="1" applyFont="1" applyFill="1" applyBorder="1" applyAlignment="1" applyProtection="1"/>
    <xf numFmtId="0" fontId="27" fillId="0" borderId="93" xfId="0" applyNumberFormat="1" applyFont="1" applyFill="1" applyBorder="1" applyAlignment="1" applyProtection="1"/>
    <xf numFmtId="0" fontId="27" fillId="0" borderId="93" xfId="0" applyNumberFormat="1" applyFont="1" applyFill="1" applyBorder="1" applyAlignment="1" applyProtection="1">
      <alignment horizontal="center"/>
    </xf>
    <xf numFmtId="0" fontId="27" fillId="0" borderId="96" xfId="0" applyNumberFormat="1" applyFont="1" applyFill="1" applyBorder="1" applyAlignment="1" applyProtection="1"/>
    <xf numFmtId="0" fontId="29" fillId="0" borderId="97" xfId="0" applyNumberFormat="1" applyFont="1" applyFill="1" applyBorder="1" applyAlignment="1" applyProtection="1">
      <alignment horizontal="center"/>
    </xf>
    <xf numFmtId="0" fontId="29" fillId="0" borderId="98" xfId="0" applyNumberFormat="1" applyFont="1" applyFill="1" applyBorder="1" applyAlignment="1" applyProtection="1">
      <alignment horizontal="center"/>
    </xf>
    <xf numFmtId="0" fontId="29" fillId="0" borderId="99" xfId="0" applyNumberFormat="1" applyFont="1" applyFill="1" applyBorder="1" applyAlignment="1" applyProtection="1">
      <alignment horizontal="center"/>
    </xf>
    <xf numFmtId="0" fontId="20" fillId="0" borderId="99" xfId="0" applyNumberFormat="1" applyFont="1" applyFill="1" applyBorder="1" applyAlignment="1" applyProtection="1">
      <alignment horizontal="center"/>
    </xf>
    <xf numFmtId="0" fontId="29" fillId="37" borderId="98" xfId="0" applyNumberFormat="1" applyFont="1" applyFill="1" applyBorder="1" applyAlignment="1" applyProtection="1">
      <alignment horizontal="left"/>
    </xf>
    <xf numFmtId="0" fontId="20" fillId="37" borderId="81" xfId="0" applyNumberFormat="1" applyFont="1" applyFill="1" applyBorder="1" applyAlignment="1" applyProtection="1">
      <alignment horizontal="center"/>
    </xf>
    <xf numFmtId="1" fontId="27" fillId="35" borderId="18" xfId="0" applyNumberFormat="1" applyFont="1" applyFill="1" applyBorder="1" applyAlignment="1" applyProtection="1">
      <alignment horizontal="center" vertical="center"/>
      <protection locked="0"/>
    </xf>
    <xf numFmtId="171" fontId="27" fillId="0" borderId="101" xfId="0" applyNumberFormat="1" applyFont="1" applyFill="1" applyBorder="1" applyAlignment="1" applyProtection="1"/>
    <xf numFmtId="2" fontId="27" fillId="0" borderId="101" xfId="0" applyNumberFormat="1" applyFont="1" applyFill="1" applyBorder="1" applyAlignment="1" applyProtection="1"/>
    <xf numFmtId="2" fontId="27" fillId="0" borderId="101" xfId="0" applyNumberFormat="1" applyFont="1" applyFill="1" applyBorder="1" applyAlignment="1" applyProtection="1">
      <alignment horizontal="center"/>
    </xf>
    <xf numFmtId="1" fontId="27" fillId="0" borderId="101" xfId="0" applyNumberFormat="1" applyFont="1" applyFill="1" applyBorder="1" applyAlignment="1" applyProtection="1"/>
    <xf numFmtId="1" fontId="29" fillId="0" borderId="101" xfId="0" applyNumberFormat="1" applyFont="1" applyFill="1" applyBorder="1" applyAlignment="1" applyProtection="1"/>
    <xf numFmtId="171" fontId="29" fillId="0" borderId="101" xfId="0" applyNumberFormat="1" applyFont="1" applyFill="1" applyBorder="1" applyAlignment="1" applyProtection="1">
      <alignment horizontal="center"/>
    </xf>
    <xf numFmtId="1" fontId="27" fillId="0" borderId="102" xfId="0" applyNumberFormat="1" applyFont="1" applyFill="1" applyBorder="1" applyAlignment="1" applyProtection="1"/>
    <xf numFmtId="0" fontId="20" fillId="40" borderId="103" xfId="0" applyFont="1" applyFill="1" applyBorder="1" applyProtection="1"/>
    <xf numFmtId="0" fontId="20" fillId="40" borderId="104" xfId="0" applyFont="1" applyFill="1" applyBorder="1" applyProtection="1"/>
    <xf numFmtId="0" fontId="20" fillId="40" borderId="105" xfId="0" applyFont="1" applyFill="1" applyBorder="1" applyProtection="1"/>
    <xf numFmtId="0" fontId="40" fillId="0" borderId="0" xfId="0" applyFont="1"/>
    <xf numFmtId="0" fontId="29" fillId="39" borderId="89" xfId="0" applyNumberFormat="1" applyFont="1" applyFill="1" applyBorder="1" applyAlignment="1" applyProtection="1">
      <alignment horizontal="center"/>
    </xf>
    <xf numFmtId="0" fontId="29" fillId="39" borderId="89" xfId="0" applyNumberFormat="1" applyFont="1" applyFill="1" applyBorder="1" applyAlignment="1" applyProtection="1">
      <alignment horizontal="center" vertical="center"/>
    </xf>
    <xf numFmtId="0" fontId="29" fillId="39" borderId="90" xfId="0" applyNumberFormat="1" applyFont="1" applyFill="1" applyBorder="1" applyAlignment="1" applyProtection="1">
      <alignment horizontal="center" vertical="center"/>
    </xf>
    <xf numFmtId="0" fontId="27" fillId="0" borderId="94" xfId="0" applyNumberFormat="1" applyFont="1" applyFill="1" applyBorder="1" applyAlignment="1" applyProtection="1">
      <alignment horizontal="center"/>
    </xf>
    <xf numFmtId="0" fontId="27" fillId="0" borderId="95" xfId="0" applyNumberFormat="1" applyFont="1" applyFill="1" applyBorder="1" applyAlignment="1" applyProtection="1">
      <alignment horizontal="center"/>
    </xf>
    <xf numFmtId="0" fontId="27" fillId="0" borderId="94" xfId="0" applyNumberFormat="1" applyFont="1" applyFill="1" applyBorder="1" applyAlignment="1" applyProtection="1">
      <alignment horizontal="center" vertical="center"/>
    </xf>
    <xf numFmtId="0" fontId="27" fillId="0" borderId="41" xfId="0" applyNumberFormat="1" applyFont="1" applyFill="1" applyBorder="1" applyAlignment="1" applyProtection="1">
      <alignment horizontal="center" vertical="center"/>
    </xf>
    <xf numFmtId="0" fontId="27" fillId="0" borderId="81" xfId="0" applyNumberFormat="1" applyFont="1" applyFill="1" applyBorder="1" applyAlignment="1" applyProtection="1">
      <alignment horizontal="center" vertical="center"/>
    </xf>
    <xf numFmtId="9" fontId="29" fillId="0" borderId="100" xfId="0" applyNumberFormat="1" applyFont="1" applyFill="1" applyBorder="1" applyAlignment="1" applyProtection="1">
      <alignment horizontal="center" vertical="center"/>
    </xf>
    <xf numFmtId="9" fontId="29" fillId="0" borderId="63" xfId="0" applyNumberFormat="1" applyFont="1" applyFill="1" applyBorder="1" applyAlignment="1" applyProtection="1">
      <alignment horizontal="center" vertical="center"/>
    </xf>
    <xf numFmtId="9" fontId="29" fillId="0" borderId="65" xfId="0" applyNumberFormat="1" applyFont="1" applyFill="1" applyBorder="1" applyAlignment="1" applyProtection="1">
      <alignment horizontal="center" vertical="center"/>
    </xf>
    <xf numFmtId="0" fontId="29" fillId="0" borderId="14" xfId="0" applyNumberFormat="1" applyFont="1" applyFill="1" applyBorder="1" applyAlignment="1" applyProtection="1">
      <alignment horizontal="left"/>
    </xf>
    <xf numFmtId="14" fontId="29" fillId="35" borderId="14" xfId="0" applyNumberFormat="1" applyFont="1" applyFill="1" applyBorder="1" applyAlignment="1" applyProtection="1">
      <alignment horizontal="center"/>
      <protection locked="0"/>
    </xf>
    <xf numFmtId="0" fontId="29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/>
    <xf numFmtId="0" fontId="29" fillId="0" borderId="84" xfId="0" applyNumberFormat="1" applyFont="1" applyFill="1" applyBorder="1" applyAlignment="1" applyProtection="1">
      <alignment horizontal="center"/>
    </xf>
    <xf numFmtId="0" fontId="30" fillId="0" borderId="80" xfId="0" applyNumberFormat="1" applyFont="1" applyFill="1" applyBorder="1" applyAlignment="1" applyProtection="1">
      <alignment horizontal="center"/>
    </xf>
    <xf numFmtId="0" fontId="30" fillId="0" borderId="83" xfId="0" applyNumberFormat="1" applyFont="1" applyFill="1" applyBorder="1" applyAlignment="1" applyProtection="1">
      <alignment horizontal="center"/>
    </xf>
    <xf numFmtId="0" fontId="29" fillId="37" borderId="84" xfId="0" applyNumberFormat="1" applyFont="1" applyFill="1" applyBorder="1" applyAlignment="1" applyProtection="1">
      <alignment horizontal="center"/>
    </xf>
    <xf numFmtId="0" fontId="30" fillId="37" borderId="80" xfId="0" applyNumberFormat="1" applyFont="1" applyFill="1" applyBorder="1" applyAlignment="1" applyProtection="1">
      <alignment horizontal="center"/>
    </xf>
    <xf numFmtId="0" fontId="30" fillId="37" borderId="81" xfId="0" applyNumberFormat="1" applyFont="1" applyFill="1" applyBorder="1" applyAlignment="1" applyProtection="1">
      <alignment horizontal="center"/>
    </xf>
    <xf numFmtId="0" fontId="29" fillId="39" borderId="37" xfId="0" applyNumberFormat="1" applyFont="1" applyFill="1" applyBorder="1" applyAlignment="1" applyProtection="1">
      <alignment horizontal="center"/>
    </xf>
    <xf numFmtId="0" fontId="29" fillId="39" borderId="37" xfId="0" applyNumberFormat="1" applyFont="1" applyFill="1" applyBorder="1" applyAlignment="1" applyProtection="1">
      <alignment horizontal="center" vertical="center"/>
    </xf>
    <xf numFmtId="0" fontId="27" fillId="0" borderId="42" xfId="0" applyNumberFormat="1" applyFont="1" applyFill="1" applyBorder="1" applyAlignment="1" applyProtection="1">
      <alignment horizontal="center"/>
    </xf>
    <xf numFmtId="0" fontId="27" fillId="0" borderId="43" xfId="0" applyNumberFormat="1" applyFont="1" applyFill="1" applyBorder="1" applyAlignment="1" applyProtection="1">
      <alignment horizontal="center"/>
    </xf>
    <xf numFmtId="0" fontId="27" fillId="0" borderId="42" xfId="0" applyNumberFormat="1" applyFont="1" applyFill="1" applyBorder="1" applyAlignment="1" applyProtection="1">
      <alignment horizontal="center" vertical="center"/>
    </xf>
    <xf numFmtId="0" fontId="27" fillId="0" borderId="44" xfId="0" applyNumberFormat="1" applyFont="1" applyFill="1" applyBorder="1" applyAlignment="1" applyProtection="1">
      <alignment horizontal="center" vertical="center"/>
    </xf>
    <xf numFmtId="9" fontId="29" fillId="0" borderId="59" xfId="0" applyNumberFormat="1" applyFont="1" applyFill="1" applyBorder="1" applyAlignment="1" applyProtection="1">
      <alignment horizontal="center" vertical="center"/>
    </xf>
    <xf numFmtId="0" fontId="29" fillId="0" borderId="10" xfId="0" applyNumberFormat="1" applyFont="1" applyFill="1" applyBorder="1" applyAlignment="1" applyProtection="1">
      <alignment horizontal="center"/>
    </xf>
    <xf numFmtId="0" fontId="30" fillId="0" borderId="9" xfId="0" applyNumberFormat="1" applyFont="1" applyFill="1" applyBorder="1" applyAlignment="1" applyProtection="1">
      <alignment horizontal="center"/>
    </xf>
    <xf numFmtId="0" fontId="30" fillId="0" borderId="27" xfId="0" applyNumberFormat="1" applyFont="1" applyFill="1" applyBorder="1" applyAlignment="1" applyProtection="1">
      <alignment horizontal="center"/>
    </xf>
    <xf numFmtId="0" fontId="29" fillId="37" borderId="10" xfId="0" applyNumberFormat="1" applyFont="1" applyFill="1" applyBorder="1" applyAlignment="1" applyProtection="1">
      <alignment horizontal="center"/>
    </xf>
    <xf numFmtId="0" fontId="30" fillId="37" borderId="9" xfId="0" applyNumberFormat="1" applyFont="1" applyFill="1" applyBorder="1" applyAlignment="1" applyProtection="1">
      <alignment horizontal="center"/>
    </xf>
    <xf numFmtId="0" fontId="30" fillId="37" borderId="28" xfId="0" applyNumberFormat="1" applyFont="1" applyFill="1" applyBorder="1" applyAlignment="1" applyProtection="1">
      <alignment horizontal="center"/>
    </xf>
    <xf numFmtId="168" fontId="21" fillId="33" borderId="0" xfId="0" applyNumberFormat="1" applyFont="1" applyFill="1" applyAlignment="1">
      <alignment horizontal="left" vertical="center"/>
    </xf>
    <xf numFmtId="168" fontId="22" fillId="33" borderId="0" xfId="0" applyNumberFormat="1" applyFont="1" applyFill="1" applyAlignment="1">
      <alignment horizontal="left" vertical="center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Prozent" xfId="48" builtinId="5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543820</xdr:colOff>
      <xdr:row>50</xdr:row>
      <xdr:rowOff>96526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11220" cy="91452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67461</xdr:rowOff>
    </xdr:from>
    <xdr:to>
      <xdr:col>8</xdr:col>
      <xdr:colOff>205204</xdr:colOff>
      <xdr:row>31</xdr:row>
      <xdr:rowOff>166687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2586"/>
          <a:ext cx="6999704" cy="539353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16</xdr:col>
      <xdr:colOff>485085</xdr:colOff>
      <xdr:row>24</xdr:row>
      <xdr:rowOff>126017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3813" y="182563"/>
          <a:ext cx="6430272" cy="432495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24</xdr:row>
      <xdr:rowOff>95250</xdr:rowOff>
    </xdr:from>
    <xdr:to>
      <xdr:col>16</xdr:col>
      <xdr:colOff>475559</xdr:colOff>
      <xdr:row>31</xdr:row>
      <xdr:rowOff>160524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43813" y="4476750"/>
          <a:ext cx="6420746" cy="1343212"/>
        </a:xfrm>
        <a:prstGeom prst="rect">
          <a:avLst/>
        </a:prstGeom>
      </xdr:spPr>
    </xdr:pic>
    <xdr:clientData/>
  </xdr:twoCellAnchor>
  <xdr:twoCellAnchor editAs="oneCell">
    <xdr:from>
      <xdr:col>0</xdr:col>
      <xdr:colOff>55562</xdr:colOff>
      <xdr:row>37</xdr:row>
      <xdr:rowOff>55561</xdr:rowOff>
    </xdr:from>
    <xdr:to>
      <xdr:col>8</xdr:col>
      <xdr:colOff>237688</xdr:colOff>
      <xdr:row>64</xdr:row>
      <xdr:rowOff>119063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562" y="6810374"/>
          <a:ext cx="6976626" cy="4992689"/>
        </a:xfrm>
        <a:prstGeom prst="rect">
          <a:avLst/>
        </a:prstGeom>
      </xdr:spPr>
    </xdr:pic>
    <xdr:clientData/>
  </xdr:twoCellAnchor>
  <xdr:twoCellAnchor editAs="oneCell">
    <xdr:from>
      <xdr:col>8</xdr:col>
      <xdr:colOff>833438</xdr:colOff>
      <xdr:row>36</xdr:row>
      <xdr:rowOff>142876</xdr:rowOff>
    </xdr:from>
    <xdr:to>
      <xdr:col>15</xdr:col>
      <xdr:colOff>777875</xdr:colOff>
      <xdr:row>64</xdr:row>
      <xdr:rowOff>68634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7938" y="6715126"/>
          <a:ext cx="5889625" cy="5037508"/>
        </a:xfrm>
        <a:prstGeom prst="rect">
          <a:avLst/>
        </a:prstGeom>
      </xdr:spPr>
    </xdr:pic>
    <xdr:clientData/>
  </xdr:twoCellAnchor>
  <xdr:twoCellAnchor editAs="oneCell">
    <xdr:from>
      <xdr:col>16</xdr:col>
      <xdr:colOff>809626</xdr:colOff>
      <xdr:row>0</xdr:row>
      <xdr:rowOff>142875</xdr:rowOff>
    </xdr:from>
    <xdr:to>
      <xdr:col>24</xdr:col>
      <xdr:colOff>797873</xdr:colOff>
      <xdr:row>29</xdr:row>
      <xdr:rowOff>59464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398626" y="142875"/>
          <a:ext cx="6782747" cy="5210902"/>
        </a:xfrm>
        <a:prstGeom prst="rect">
          <a:avLst/>
        </a:prstGeom>
      </xdr:spPr>
    </xdr:pic>
    <xdr:clientData/>
  </xdr:twoCellAnchor>
  <xdr:twoCellAnchor editAs="oneCell">
    <xdr:from>
      <xdr:col>17</xdr:col>
      <xdr:colOff>111125</xdr:colOff>
      <xdr:row>30</xdr:row>
      <xdr:rowOff>127001</xdr:rowOff>
    </xdr:from>
    <xdr:to>
      <xdr:col>24</xdr:col>
      <xdr:colOff>691474</xdr:colOff>
      <xdr:row>36</xdr:row>
      <xdr:rowOff>60470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549438" y="5603876"/>
          <a:ext cx="6525536" cy="1028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K48" sqref="K48"/>
    </sheetView>
  </sheetViews>
  <sheetFormatPr baseColWidth="10" defaultRowHeight="14.25" x14ac:dyDescent="0.2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view="pageLayout" zoomScale="120" zoomScaleNormal="100" zoomScalePageLayoutView="120" workbookViewId="0">
      <selection activeCell="E4" sqref="E4"/>
    </sheetView>
  </sheetViews>
  <sheetFormatPr baseColWidth="10" defaultRowHeight="14.25" x14ac:dyDescent="0.2"/>
  <cols>
    <col min="1" max="1" width="10" style="166"/>
    <col min="2" max="11" width="6.875" style="166" customWidth="1"/>
    <col min="12" max="12" width="5.25" style="166" customWidth="1"/>
    <col min="13" max="13" width="11" style="166" hidden="1" customWidth="1"/>
    <col min="14" max="20" width="6.875" style="166" customWidth="1"/>
  </cols>
  <sheetData>
    <row r="1" spans="1:20" ht="15.75" x14ac:dyDescent="0.25">
      <c r="A1" s="33" t="s">
        <v>16</v>
      </c>
      <c r="B1" s="34"/>
      <c r="C1" s="35"/>
      <c r="D1" s="3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 x14ac:dyDescent="0.25">
      <c r="A2" s="33" t="s">
        <v>17</v>
      </c>
      <c r="B2" s="34"/>
      <c r="C2" s="35"/>
      <c r="D2" s="35"/>
      <c r="E2" s="33"/>
      <c r="F2" s="33"/>
      <c r="G2" s="36" t="s">
        <v>18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 x14ac:dyDescent="0.25">
      <c r="A3" s="33" t="s">
        <v>19</v>
      </c>
      <c r="B3" s="34"/>
      <c r="C3" s="35"/>
      <c r="D3" s="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 x14ac:dyDescent="0.25">
      <c r="A4" s="33" t="s">
        <v>20</v>
      </c>
      <c r="B4" s="34"/>
      <c r="C4" s="35"/>
      <c r="D4" s="35"/>
      <c r="E4" s="33"/>
      <c r="F4" s="33"/>
      <c r="G4" s="36" t="s">
        <v>21</v>
      </c>
      <c r="H4" s="33"/>
      <c r="I4" s="34">
        <v>2023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 x14ac:dyDescent="0.25">
      <c r="A5" s="33" t="s">
        <v>22</v>
      </c>
      <c r="B5" s="34"/>
      <c r="C5" s="35"/>
      <c r="D5" s="3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 x14ac:dyDescent="0.25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">
      <c r="A7" s="243" t="s">
        <v>23</v>
      </c>
      <c r="B7" s="243"/>
      <c r="C7" s="244" t="s">
        <v>82</v>
      </c>
      <c r="D7" s="244"/>
      <c r="E7" s="244"/>
      <c r="F7" s="244"/>
      <c r="G7" s="37" t="s">
        <v>24</v>
      </c>
      <c r="H7" s="37"/>
      <c r="I7" s="244" t="s">
        <v>25</v>
      </c>
      <c r="J7" s="244"/>
      <c r="K7" s="244"/>
      <c r="L7" s="244"/>
      <c r="M7" s="33"/>
      <c r="N7" s="33"/>
      <c r="O7" s="33"/>
      <c r="P7" s="33"/>
      <c r="Q7" s="33"/>
      <c r="R7" s="33"/>
      <c r="S7" s="33"/>
      <c r="T7" s="33"/>
    </row>
    <row r="8" spans="1:20" x14ac:dyDescent="0.2">
      <c r="A8" s="33"/>
      <c r="B8" s="33"/>
      <c r="C8" s="33"/>
      <c r="D8" s="33"/>
      <c r="E8" s="33"/>
      <c r="F8" s="33"/>
      <c r="G8" s="33"/>
      <c r="H8" s="33"/>
      <c r="I8" s="33"/>
      <c r="J8" s="245"/>
      <c r="K8" s="246"/>
      <c r="L8" s="246"/>
      <c r="M8" s="38"/>
      <c r="N8" s="39"/>
      <c r="O8" s="39"/>
      <c r="P8" s="33"/>
      <c r="Q8" s="33"/>
      <c r="R8" s="33"/>
      <c r="S8" s="33"/>
      <c r="T8" s="33"/>
    </row>
    <row r="9" spans="1:20" ht="15" x14ac:dyDescent="0.25">
      <c r="A9" s="195"/>
      <c r="B9" s="196"/>
      <c r="C9" s="196"/>
      <c r="D9" s="196"/>
      <c r="E9" s="197"/>
      <c r="F9" s="196"/>
      <c r="G9" s="247" t="s">
        <v>26</v>
      </c>
      <c r="H9" s="248"/>
      <c r="I9" s="248"/>
      <c r="J9" s="248"/>
      <c r="K9" s="248"/>
      <c r="L9" s="249"/>
      <c r="M9" s="198" t="s">
        <v>83</v>
      </c>
      <c r="N9" s="250" t="s">
        <v>28</v>
      </c>
      <c r="O9" s="251"/>
      <c r="P9" s="251"/>
      <c r="Q9" s="251"/>
      <c r="R9" s="251"/>
      <c r="S9" s="251"/>
      <c r="T9" s="252"/>
    </row>
    <row r="10" spans="1:20" ht="15" x14ac:dyDescent="0.25">
      <c r="A10" s="44" t="s">
        <v>29</v>
      </c>
      <c r="B10" s="45" t="s">
        <v>30</v>
      </c>
      <c r="C10" s="45" t="s">
        <v>31</v>
      </c>
      <c r="D10" s="45" t="s">
        <v>32</v>
      </c>
      <c r="E10" s="46" t="s">
        <v>33</v>
      </c>
      <c r="F10" s="45" t="s">
        <v>34</v>
      </c>
      <c r="G10" s="47" t="s">
        <v>10</v>
      </c>
      <c r="H10" s="45" t="s">
        <v>35</v>
      </c>
      <c r="I10" s="45" t="s">
        <v>36</v>
      </c>
      <c r="J10" s="45" t="s">
        <v>37</v>
      </c>
      <c r="K10" s="45" t="s">
        <v>38</v>
      </c>
      <c r="L10" s="46" t="s">
        <v>39</v>
      </c>
      <c r="M10" s="45" t="s">
        <v>40</v>
      </c>
      <c r="N10" s="49" t="s">
        <v>41</v>
      </c>
      <c r="O10" s="50" t="s">
        <v>42</v>
      </c>
      <c r="P10" s="50" t="s">
        <v>43</v>
      </c>
      <c r="Q10" s="50" t="s">
        <v>44</v>
      </c>
      <c r="R10" s="50" t="s">
        <v>45</v>
      </c>
      <c r="S10" s="50" t="s">
        <v>46</v>
      </c>
      <c r="T10" s="178" t="s">
        <v>47</v>
      </c>
    </row>
    <row r="11" spans="1:20" x14ac:dyDescent="0.2">
      <c r="A11" s="199"/>
      <c r="B11" s="200"/>
      <c r="C11" s="201"/>
      <c r="D11" s="202"/>
      <c r="E11" s="202"/>
      <c r="F11" s="203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x14ac:dyDescent="0.2">
      <c r="A12" s="179"/>
      <c r="B12" s="60"/>
      <c r="C12" s="61"/>
      <c r="D12" s="62"/>
      <c r="E12" s="62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180"/>
    </row>
    <row r="13" spans="1:20" x14ac:dyDescent="0.2">
      <c r="A13" s="179"/>
      <c r="B13" s="60"/>
      <c r="C13" s="61"/>
      <c r="D13" s="62"/>
      <c r="E13" s="62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180"/>
    </row>
    <row r="14" spans="1:20" x14ac:dyDescent="0.2">
      <c r="A14" s="179"/>
      <c r="B14" s="60"/>
      <c r="C14" s="61"/>
      <c r="D14" s="62"/>
      <c r="E14" s="62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180"/>
    </row>
    <row r="15" spans="1:20" ht="15" x14ac:dyDescent="0.25">
      <c r="A15" s="181"/>
      <c r="B15" s="182"/>
      <c r="C15" s="183" t="s">
        <v>48</v>
      </c>
      <c r="D15" s="184" t="e">
        <f>AVERAGE(D11:D14)</f>
        <v>#DIV/0!</v>
      </c>
      <c r="E15" s="184" t="e">
        <f>AVERAGE(E11:E14)</f>
        <v>#DIV/0!</v>
      </c>
      <c r="F15" s="185">
        <f>IF(F11&gt;0,AVERAGE(F11:F14),0)</f>
        <v>0</v>
      </c>
      <c r="G15" s="185">
        <f t="shared" ref="G15:M15" si="0">IF(G11&gt;0,AVERAGE(G11:G14),0)</f>
        <v>0</v>
      </c>
      <c r="H15" s="185">
        <f t="shared" si="0"/>
        <v>0</v>
      </c>
      <c r="I15" s="185">
        <f t="shared" si="0"/>
        <v>0</v>
      </c>
      <c r="J15" s="185">
        <f t="shared" si="0"/>
        <v>0</v>
      </c>
      <c r="K15" s="185">
        <f t="shared" si="0"/>
        <v>0</v>
      </c>
      <c r="L15" s="185">
        <f t="shared" si="0"/>
        <v>0</v>
      </c>
      <c r="M15" s="185">
        <f t="shared" si="0"/>
        <v>0</v>
      </c>
      <c r="N15" s="186" t="e">
        <f t="shared" ref="N15:T15" si="1">AVERAGE(N11:N14)</f>
        <v>#DIV/0!</v>
      </c>
      <c r="O15" s="186" t="e">
        <f t="shared" si="1"/>
        <v>#DIV/0!</v>
      </c>
      <c r="P15" s="186" t="e">
        <f t="shared" si="1"/>
        <v>#DIV/0!</v>
      </c>
      <c r="Q15" s="186" t="e">
        <f t="shared" si="1"/>
        <v>#DIV/0!</v>
      </c>
      <c r="R15" s="186" t="e">
        <f t="shared" si="1"/>
        <v>#DIV/0!</v>
      </c>
      <c r="S15" s="186" t="e">
        <f t="shared" si="1"/>
        <v>#DIV/0!</v>
      </c>
      <c r="T15" s="187" t="e">
        <f t="shared" si="1"/>
        <v>#DIV/0!</v>
      </c>
    </row>
    <row r="16" spans="1:2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">
      <c r="A19" s="72" t="s">
        <v>49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33"/>
      <c r="O19" s="33"/>
      <c r="P19" s="33"/>
      <c r="Q19" s="33"/>
      <c r="R19" s="33"/>
      <c r="S19" s="33"/>
      <c r="T19" s="33"/>
    </row>
    <row r="20" spans="1:20" x14ac:dyDescent="0.2">
      <c r="A20" s="206"/>
      <c r="B20" s="207"/>
      <c r="C20" s="208" t="s">
        <v>50</v>
      </c>
      <c r="D20" s="208" t="s">
        <v>51</v>
      </c>
      <c r="E20" s="232" t="s">
        <v>52</v>
      </c>
      <c r="F20" s="232"/>
      <c r="G20" s="233" t="s">
        <v>53</v>
      </c>
      <c r="H20" s="233"/>
      <c r="I20" s="233"/>
      <c r="J20" s="233"/>
      <c r="K20" s="233"/>
      <c r="L20" s="234"/>
      <c r="M20" s="209" t="s">
        <v>83</v>
      </c>
      <c r="N20" s="33"/>
      <c r="O20" s="33"/>
      <c r="P20" s="33"/>
      <c r="Q20" s="33"/>
      <c r="R20" s="33"/>
      <c r="S20" s="33"/>
      <c r="T20" s="33"/>
    </row>
    <row r="21" spans="1:20" ht="15.75" x14ac:dyDescent="0.3">
      <c r="A21" s="78"/>
      <c r="B21" s="79"/>
      <c r="C21" s="80" t="s">
        <v>54</v>
      </c>
      <c r="D21" s="80" t="s">
        <v>54</v>
      </c>
      <c r="E21" s="79" t="s">
        <v>32</v>
      </c>
      <c r="F21" s="79" t="s">
        <v>33</v>
      </c>
      <c r="G21" s="79" t="s">
        <v>10</v>
      </c>
      <c r="H21" s="79" t="s">
        <v>55</v>
      </c>
      <c r="I21" s="79" t="s">
        <v>56</v>
      </c>
      <c r="J21" s="79" t="s">
        <v>57</v>
      </c>
      <c r="K21" s="79" t="s">
        <v>38</v>
      </c>
      <c r="L21" s="188" t="s">
        <v>39</v>
      </c>
      <c r="M21" s="189" t="s">
        <v>40</v>
      </c>
      <c r="N21" s="33"/>
      <c r="O21" s="33"/>
      <c r="P21" s="33"/>
      <c r="Q21" s="33"/>
      <c r="R21" s="33"/>
      <c r="S21" s="33"/>
      <c r="T21" s="33"/>
    </row>
    <row r="22" spans="1:20" x14ac:dyDescent="0.2">
      <c r="A22" s="82" t="s">
        <v>58</v>
      </c>
      <c r="B22" s="83">
        <v>1</v>
      </c>
      <c r="C22" s="84" t="e">
        <f>D15</f>
        <v>#DIV/0!</v>
      </c>
      <c r="D22" s="85" t="e">
        <f>E15</f>
        <v>#DIV/0!</v>
      </c>
      <c r="E22" s="86" t="e">
        <f>B22*D15*1000</f>
        <v>#DIV/0!</v>
      </c>
      <c r="F22" s="86" t="e">
        <f>E22*E15</f>
        <v>#DIV/0!</v>
      </c>
      <c r="G22" s="87" t="e">
        <f t="shared" ref="G22:L22" si="2">(G15*$C$22)*$B$22</f>
        <v>#DIV/0!</v>
      </c>
      <c r="H22" s="87" t="e">
        <f t="shared" si="2"/>
        <v>#DIV/0!</v>
      </c>
      <c r="I22" s="87" t="e">
        <f t="shared" si="2"/>
        <v>#DIV/0!</v>
      </c>
      <c r="J22" s="87" t="e">
        <f t="shared" si="2"/>
        <v>#DIV/0!</v>
      </c>
      <c r="K22" s="87" t="e">
        <f t="shared" si="2"/>
        <v>#DIV/0!</v>
      </c>
      <c r="L22" s="88" t="e">
        <f t="shared" si="2"/>
        <v>#DIV/0!</v>
      </c>
      <c r="M22" s="190">
        <f>M15</f>
        <v>0</v>
      </c>
      <c r="N22" s="33"/>
      <c r="O22" s="33"/>
      <c r="P22" s="33"/>
      <c r="Q22" s="33"/>
      <c r="R22" s="33"/>
      <c r="S22" s="33"/>
      <c r="T22" s="33"/>
    </row>
    <row r="23" spans="1:2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9"/>
      <c r="N24" s="33"/>
      <c r="O24" s="33"/>
      <c r="P24" s="33"/>
      <c r="Q24" s="33"/>
      <c r="R24" s="33"/>
      <c r="S24" s="33"/>
      <c r="T24" s="33"/>
    </row>
    <row r="25" spans="1:2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">
      <c r="A26" s="33" t="s">
        <v>59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">
      <c r="A27" s="210"/>
      <c r="B27" s="211"/>
      <c r="C27" s="92" t="s">
        <v>32</v>
      </c>
      <c r="D27" s="212" t="s">
        <v>33</v>
      </c>
      <c r="E27" s="235" t="s">
        <v>60</v>
      </c>
      <c r="F27" s="236"/>
      <c r="G27" s="237" t="s">
        <v>61</v>
      </c>
      <c r="H27" s="238"/>
      <c r="I27" s="238"/>
      <c r="J27" s="238"/>
      <c r="K27" s="238"/>
      <c r="L27" s="239"/>
      <c r="M27" s="33"/>
      <c r="N27" s="33"/>
      <c r="O27" s="33"/>
      <c r="P27" s="33"/>
      <c r="Q27" s="33"/>
      <c r="R27" s="33"/>
      <c r="S27" s="33"/>
      <c r="T27" s="33"/>
    </row>
    <row r="28" spans="1:20" ht="15.75" x14ac:dyDescent="0.3">
      <c r="A28" s="94"/>
      <c r="B28" s="95"/>
      <c r="C28" s="96" t="s">
        <v>54</v>
      </c>
      <c r="D28" s="96" t="s">
        <v>54</v>
      </c>
      <c r="E28" s="95" t="s">
        <v>32</v>
      </c>
      <c r="F28" s="95" t="s">
        <v>33</v>
      </c>
      <c r="G28" s="97" t="s">
        <v>10</v>
      </c>
      <c r="H28" s="98" t="s">
        <v>62</v>
      </c>
      <c r="I28" s="98" t="s">
        <v>63</v>
      </c>
      <c r="J28" s="98" t="s">
        <v>64</v>
      </c>
      <c r="K28" s="98" t="s">
        <v>38</v>
      </c>
      <c r="L28" s="99" t="s">
        <v>39</v>
      </c>
      <c r="M28" s="33"/>
      <c r="N28" s="33"/>
      <c r="O28" s="33"/>
      <c r="P28" s="33"/>
      <c r="Q28" s="33"/>
      <c r="R28" s="33"/>
      <c r="S28" s="33"/>
      <c r="T28" s="33"/>
    </row>
    <row r="29" spans="1:20" x14ac:dyDescent="0.2">
      <c r="A29" s="100" t="e">
        <f>IF(D22&gt;0,1,0)</f>
        <v>#DIV/0!</v>
      </c>
      <c r="B29" s="191">
        <f>IF(F15&gt;0,F15,0)</f>
        <v>0</v>
      </c>
      <c r="C29" s="192" t="e">
        <f>D15</f>
        <v>#DIV/0!</v>
      </c>
      <c r="D29" s="103" t="e">
        <f>D22</f>
        <v>#DIV/0!</v>
      </c>
      <c r="E29" s="193" t="e">
        <f>A29*C29*1000*B29</f>
        <v>#DIV/0!</v>
      </c>
      <c r="F29" s="193" t="e">
        <f>E29*E15</f>
        <v>#DIV/0!</v>
      </c>
      <c r="G29" s="194" t="e">
        <f t="shared" ref="G29:L29" si="3">(G15*$C$29)*$B$29</f>
        <v>#DIV/0!</v>
      </c>
      <c r="H29" s="194" t="e">
        <f t="shared" si="3"/>
        <v>#DIV/0!</v>
      </c>
      <c r="I29" s="194" t="e">
        <f t="shared" si="3"/>
        <v>#DIV/0!</v>
      </c>
      <c r="J29" s="194" t="e">
        <f t="shared" si="3"/>
        <v>#DIV/0!</v>
      </c>
      <c r="K29" s="194" t="e">
        <f t="shared" si="3"/>
        <v>#DIV/0!</v>
      </c>
      <c r="L29" s="106" t="e">
        <f t="shared" si="3"/>
        <v>#DIV/0!</v>
      </c>
      <c r="M29" s="107"/>
      <c r="N29" s="33"/>
      <c r="O29" s="33"/>
      <c r="P29" s="33"/>
      <c r="Q29" s="33"/>
      <c r="R29" s="33"/>
      <c r="S29" s="33"/>
      <c r="T29" s="33"/>
    </row>
    <row r="30" spans="1:20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">
      <c r="A31" s="108" t="s">
        <v>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">
      <c r="A32" s="213"/>
      <c r="B32" s="214" t="s">
        <v>66</v>
      </c>
      <c r="C32" s="111"/>
      <c r="D32" s="215" t="s">
        <v>67</v>
      </c>
      <c r="E32" s="216"/>
      <c r="F32" s="114"/>
      <c r="G32" s="215" t="s">
        <v>68</v>
      </c>
      <c r="H32" s="115"/>
      <c r="I32" s="115"/>
      <c r="J32" s="115"/>
      <c r="K32" s="115"/>
      <c r="L32" s="217"/>
      <c r="M32" s="114" t="s">
        <v>83</v>
      </c>
      <c r="N32" s="218" t="s">
        <v>69</v>
      </c>
      <c r="O32" s="119"/>
      <c r="P32" s="119"/>
      <c r="Q32" s="119"/>
      <c r="R32" s="119"/>
      <c r="S32" s="119"/>
      <c r="T32" s="219"/>
    </row>
    <row r="33" spans="1:20" ht="16.5" x14ac:dyDescent="0.3">
      <c r="A33" s="121" t="s">
        <v>70</v>
      </c>
      <c r="B33" s="122" t="s">
        <v>71</v>
      </c>
      <c r="C33" s="123" t="s">
        <v>72</v>
      </c>
      <c r="D33" s="124" t="s">
        <v>32</v>
      </c>
      <c r="E33" s="125" t="s">
        <v>33</v>
      </c>
      <c r="F33" s="126" t="s">
        <v>73</v>
      </c>
      <c r="G33" s="127" t="s">
        <v>10</v>
      </c>
      <c r="H33" s="126" t="s">
        <v>55</v>
      </c>
      <c r="I33" s="126" t="s">
        <v>56</v>
      </c>
      <c r="J33" s="126" t="s">
        <v>57</v>
      </c>
      <c r="K33" s="126" t="s">
        <v>38</v>
      </c>
      <c r="L33" s="128" t="s">
        <v>39</v>
      </c>
      <c r="M33" s="45" t="s">
        <v>40</v>
      </c>
      <c r="N33" s="129" t="s">
        <v>41</v>
      </c>
      <c r="O33" s="129" t="s">
        <v>42</v>
      </c>
      <c r="P33" s="129" t="s">
        <v>43</v>
      </c>
      <c r="Q33" s="129" t="s">
        <v>44</v>
      </c>
      <c r="R33" s="129" t="s">
        <v>45</v>
      </c>
      <c r="S33" s="129" t="s">
        <v>46</v>
      </c>
      <c r="T33" s="130" t="s">
        <v>47</v>
      </c>
    </row>
    <row r="34" spans="1:20" x14ac:dyDescent="0.2">
      <c r="A34" s="240" t="e">
        <f>D15</f>
        <v>#DIV/0!</v>
      </c>
      <c r="B34" s="220"/>
      <c r="C34" s="132">
        <f>IF(F$15&gt;0,B34/F$15,0)</f>
        <v>0</v>
      </c>
      <c r="D34" s="221" t="e">
        <f>(A$34*B34)</f>
        <v>#DIV/0!</v>
      </c>
      <c r="E34" s="222" t="e">
        <f>D34*$E$15</f>
        <v>#DIV/0!</v>
      </c>
      <c r="F34" s="223">
        <f>B29</f>
        <v>0</v>
      </c>
      <c r="G34" s="224" t="e">
        <f>G15*$A$34*$B34</f>
        <v>#DIV/0!</v>
      </c>
      <c r="H34" s="225" t="e">
        <f>H15*$A$34*$B34</f>
        <v>#DIV/0!</v>
      </c>
      <c r="I34" s="225" t="e">
        <f>I15*$A$34*$B$34</f>
        <v>#DIV/0!</v>
      </c>
      <c r="J34" s="225" t="e">
        <f>J15*$A$34*$B$34</f>
        <v>#DIV/0!</v>
      </c>
      <c r="K34" s="225" t="e">
        <f>K15*$A$34*$B$34</f>
        <v>#DIV/0!</v>
      </c>
      <c r="L34" s="225" t="e">
        <f>L15*$A$34*$B$34</f>
        <v>#DIV/0!</v>
      </c>
      <c r="M34" s="226" t="e">
        <f>M15*$A$34*$B34</f>
        <v>#DIV/0!</v>
      </c>
      <c r="N34" s="224" t="e">
        <f>N15*$A$34*$B$34</f>
        <v>#DIV/0!</v>
      </c>
      <c r="O34" s="224" t="e">
        <f t="shared" ref="O34:T34" si="4">O15*$A$34*$B34</f>
        <v>#DIV/0!</v>
      </c>
      <c r="P34" s="224" t="e">
        <f t="shared" si="4"/>
        <v>#DIV/0!</v>
      </c>
      <c r="Q34" s="224" t="e">
        <f t="shared" si="4"/>
        <v>#DIV/0!</v>
      </c>
      <c r="R34" s="224" t="e">
        <f t="shared" si="4"/>
        <v>#DIV/0!</v>
      </c>
      <c r="S34" s="224" t="e">
        <f t="shared" si="4"/>
        <v>#DIV/0!</v>
      </c>
      <c r="T34" s="227" t="e">
        <f t="shared" si="4"/>
        <v>#DIV/0!</v>
      </c>
    </row>
    <row r="35" spans="1:20" x14ac:dyDescent="0.2">
      <c r="A35" s="241"/>
      <c r="B35" s="140"/>
      <c r="C35" s="141">
        <f>IF(F$15&gt;0,B35/F$15,0)</f>
        <v>0</v>
      </c>
      <c r="D35" s="142" t="e">
        <f>(A$34*B35)</f>
        <v>#DIV/0!</v>
      </c>
      <c r="E35" s="143" t="e">
        <f>D35*$E$15</f>
        <v>#DIV/0!</v>
      </c>
      <c r="F35" s="144">
        <f>B29</f>
        <v>0</v>
      </c>
      <c r="G35" s="145" t="e">
        <f>G15*$A$34*$B35</f>
        <v>#DIV/0!</v>
      </c>
      <c r="H35" s="146" t="e">
        <f>H15*$A$34*$B35</f>
        <v>#DIV/0!</v>
      </c>
      <c r="I35" s="146" t="e">
        <f t="shared" ref="I35:S35" si="5">I15*$A$34*$B35</f>
        <v>#DIV/0!</v>
      </c>
      <c r="J35" s="146" t="e">
        <f t="shared" si="5"/>
        <v>#DIV/0!</v>
      </c>
      <c r="K35" s="146" t="e">
        <f t="shared" si="5"/>
        <v>#DIV/0!</v>
      </c>
      <c r="L35" s="146" t="e">
        <f t="shared" si="5"/>
        <v>#DIV/0!</v>
      </c>
      <c r="M35" s="147" t="e">
        <f t="shared" si="5"/>
        <v>#DIV/0!</v>
      </c>
      <c r="N35" s="145" t="e">
        <f t="shared" si="5"/>
        <v>#DIV/0!</v>
      </c>
      <c r="O35" s="145" t="e">
        <f t="shared" si="5"/>
        <v>#DIV/0!</v>
      </c>
      <c r="P35" s="145" t="e">
        <f t="shared" si="5"/>
        <v>#DIV/0!</v>
      </c>
      <c r="Q35" s="145" t="e">
        <f t="shared" si="5"/>
        <v>#DIV/0!</v>
      </c>
      <c r="R35" s="145" t="e">
        <f t="shared" si="5"/>
        <v>#DIV/0!</v>
      </c>
      <c r="S35" s="145" t="e">
        <f t="shared" si="5"/>
        <v>#DIV/0!</v>
      </c>
      <c r="T35" s="148" t="e">
        <f t="shared" ref="T35" si="6">T15*$A$34*$C$35*$F$35</f>
        <v>#DIV/0!</v>
      </c>
    </row>
    <row r="36" spans="1:20" x14ac:dyDescent="0.2">
      <c r="A36" s="242"/>
      <c r="B36" s="149"/>
      <c r="C36" s="150">
        <f>IF(F$15&gt;0,B36/F$15,0)</f>
        <v>0</v>
      </c>
      <c r="D36" s="151" t="e">
        <f>(A$34*B36)</f>
        <v>#DIV/0!</v>
      </c>
      <c r="E36" s="152" t="e">
        <f>D36*$E$15</f>
        <v>#DIV/0!</v>
      </c>
      <c r="F36" s="153">
        <f>B29</f>
        <v>0</v>
      </c>
      <c r="G36" s="154" t="e">
        <f>G15*$A$34*$B36</f>
        <v>#DIV/0!</v>
      </c>
      <c r="H36" s="155" t="e">
        <f t="shared" ref="H36:S36" si="7">H15*$A$34*$B36</f>
        <v>#DIV/0!</v>
      </c>
      <c r="I36" s="155" t="e">
        <f t="shared" si="7"/>
        <v>#DIV/0!</v>
      </c>
      <c r="J36" s="155" t="e">
        <f t="shared" si="7"/>
        <v>#DIV/0!</v>
      </c>
      <c r="K36" s="155" t="e">
        <f t="shared" si="7"/>
        <v>#DIV/0!</v>
      </c>
      <c r="L36" s="155" t="e">
        <f t="shared" si="7"/>
        <v>#DIV/0!</v>
      </c>
      <c r="M36" s="156" t="e">
        <f t="shared" si="7"/>
        <v>#DIV/0!</v>
      </c>
      <c r="N36" s="154" t="e">
        <f t="shared" si="7"/>
        <v>#DIV/0!</v>
      </c>
      <c r="O36" s="154" t="e">
        <f t="shared" si="7"/>
        <v>#DIV/0!</v>
      </c>
      <c r="P36" s="154" t="e">
        <f t="shared" si="7"/>
        <v>#DIV/0!</v>
      </c>
      <c r="Q36" s="154" t="e">
        <f t="shared" si="7"/>
        <v>#DIV/0!</v>
      </c>
      <c r="R36" s="154" t="e">
        <f t="shared" si="7"/>
        <v>#DIV/0!</v>
      </c>
      <c r="S36" s="154" t="e">
        <f t="shared" si="7"/>
        <v>#DIV/0!</v>
      </c>
      <c r="T36" s="157" t="e">
        <f t="shared" ref="T36" si="8">T15*$A$34*$C$36*$F$36</f>
        <v>#DIV/0!</v>
      </c>
    </row>
    <row r="37" spans="1:20" x14ac:dyDescent="0.2">
      <c r="A37" s="158" t="s">
        <v>74</v>
      </c>
      <c r="B37" s="159"/>
      <c r="C37" s="159"/>
      <c r="D37" s="160">
        <v>25</v>
      </c>
      <c r="E37" s="161" t="s">
        <v>75</v>
      </c>
      <c r="F37" s="162"/>
      <c r="G37" s="162"/>
      <c r="H37" s="162"/>
      <c r="I37" s="162"/>
      <c r="J37" s="162"/>
      <c r="K37" s="162"/>
      <c r="L37" s="163"/>
      <c r="M37" s="163"/>
      <c r="N37" s="164">
        <v>25</v>
      </c>
      <c r="O37" s="164">
        <v>2500</v>
      </c>
      <c r="P37" s="164">
        <v>2500</v>
      </c>
      <c r="Q37" s="164">
        <v>25</v>
      </c>
      <c r="R37" s="164">
        <v>750</v>
      </c>
      <c r="S37" s="164">
        <v>3000</v>
      </c>
      <c r="T37" s="165">
        <v>10000</v>
      </c>
    </row>
    <row r="39" spans="1:20" x14ac:dyDescent="0.2">
      <c r="A39" s="228" t="s">
        <v>76</v>
      </c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30"/>
    </row>
    <row r="40" spans="1:20" x14ac:dyDescent="0.2">
      <c r="A40" s="170" t="s">
        <v>77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2"/>
    </row>
    <row r="41" spans="1:20" x14ac:dyDescent="0.2">
      <c r="A41" s="173" t="s">
        <v>78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2"/>
    </row>
    <row r="42" spans="1:20" x14ac:dyDescent="0.2">
      <c r="A42" s="173" t="s">
        <v>79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2"/>
    </row>
    <row r="43" spans="1:20" x14ac:dyDescent="0.2">
      <c r="A43" s="174" t="s">
        <v>80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6" t="s">
        <v>81</v>
      </c>
    </row>
  </sheetData>
  <mergeCells count="11">
    <mergeCell ref="N9:T9"/>
    <mergeCell ref="A7:B7"/>
    <mergeCell ref="C7:F7"/>
    <mergeCell ref="I7:L7"/>
    <mergeCell ref="J8:L8"/>
    <mergeCell ref="G9:L9"/>
    <mergeCell ref="E20:F20"/>
    <mergeCell ref="G20:L20"/>
    <mergeCell ref="E27:F27"/>
    <mergeCell ref="G27:L27"/>
    <mergeCell ref="A34:A36"/>
  </mergeCells>
  <pageMargins left="0.74803149606299213" right="0.39370078740157483" top="0.98425196850393704" bottom="0.39370078740157483" header="0.19685039370078741" footer="0.31496062992125984"/>
  <pageSetup paperSize="9" scale="82" orientation="landscape" r:id="rId1"/>
  <headerFooter scaleWithDoc="0">
    <oddHeader>&amp;L&amp;G</oddHeader>
    <oddFooter>&amp;L&amp;7   &amp;C&amp;7   &amp;R&amp;7&amp;P/&amp;N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view="pageLayout" zoomScale="120" zoomScaleNormal="100" zoomScalePageLayoutView="120" workbookViewId="0">
      <selection activeCell="F25" sqref="F25"/>
    </sheetView>
  </sheetViews>
  <sheetFormatPr baseColWidth="10" defaultRowHeight="14.25" x14ac:dyDescent="0.2"/>
  <cols>
    <col min="1" max="1" width="10" style="166"/>
    <col min="2" max="12" width="6.875" style="166" customWidth="1"/>
    <col min="13" max="13" width="11" style="166" customWidth="1"/>
    <col min="14" max="20" width="6.875" style="166" customWidth="1"/>
  </cols>
  <sheetData>
    <row r="1" spans="1:20" ht="15.75" x14ac:dyDescent="0.25">
      <c r="A1" s="33" t="s">
        <v>16</v>
      </c>
      <c r="B1" s="34"/>
      <c r="C1" s="35"/>
      <c r="D1" s="3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5.75" x14ac:dyDescent="0.25">
      <c r="A2" s="33" t="s">
        <v>17</v>
      </c>
      <c r="B2" s="34"/>
      <c r="C2" s="35"/>
      <c r="D2" s="35"/>
      <c r="E2" s="33"/>
      <c r="F2" s="33"/>
      <c r="G2" s="36" t="s">
        <v>18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5.75" x14ac:dyDescent="0.25">
      <c r="A3" s="33" t="s">
        <v>19</v>
      </c>
      <c r="B3" s="34"/>
      <c r="C3" s="35"/>
      <c r="D3" s="35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ht="15.75" x14ac:dyDescent="0.25">
      <c r="A4" s="33" t="s">
        <v>20</v>
      </c>
      <c r="B4" s="34"/>
      <c r="C4" s="35"/>
      <c r="D4" s="35"/>
      <c r="E4" s="33"/>
      <c r="F4" s="33"/>
      <c r="G4" s="36" t="s">
        <v>21</v>
      </c>
      <c r="H4" s="33"/>
      <c r="I4" s="34">
        <v>2023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15.75" x14ac:dyDescent="0.25">
      <c r="A5" s="33" t="s">
        <v>22</v>
      </c>
      <c r="B5" s="34"/>
      <c r="C5" s="35"/>
      <c r="D5" s="3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5.75" x14ac:dyDescent="0.25">
      <c r="A6" s="3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">
      <c r="A7" s="243" t="s">
        <v>23</v>
      </c>
      <c r="B7" s="243"/>
      <c r="C7" s="244" t="s">
        <v>82</v>
      </c>
      <c r="D7" s="244"/>
      <c r="E7" s="244"/>
      <c r="F7" s="244"/>
      <c r="G7" s="37" t="s">
        <v>24</v>
      </c>
      <c r="H7" s="37"/>
      <c r="I7" s="244" t="s">
        <v>25</v>
      </c>
      <c r="J7" s="244"/>
      <c r="K7" s="244"/>
      <c r="L7" s="244"/>
      <c r="M7" s="33"/>
      <c r="N7" s="33"/>
      <c r="O7" s="33"/>
      <c r="P7" s="33"/>
      <c r="Q7" s="33"/>
      <c r="R7" s="33"/>
      <c r="S7" s="33"/>
      <c r="T7" s="33"/>
    </row>
    <row r="8" spans="1:20" x14ac:dyDescent="0.2">
      <c r="A8" s="33"/>
      <c r="B8" s="33"/>
      <c r="C8" s="33"/>
      <c r="D8" s="33"/>
      <c r="E8" s="33"/>
      <c r="F8" s="33"/>
      <c r="G8" s="33"/>
      <c r="H8" s="33"/>
      <c r="I8" s="33"/>
      <c r="J8" s="245"/>
      <c r="K8" s="246"/>
      <c r="L8" s="246"/>
      <c r="M8" s="38"/>
      <c r="N8" s="39"/>
      <c r="O8" s="39"/>
      <c r="P8" s="33"/>
      <c r="Q8" s="33"/>
      <c r="R8" s="33"/>
      <c r="S8" s="33"/>
      <c r="T8" s="33"/>
    </row>
    <row r="9" spans="1:20" ht="15" x14ac:dyDescent="0.25">
      <c r="A9" s="40"/>
      <c r="B9" s="41"/>
      <c r="C9" s="41"/>
      <c r="D9" s="41"/>
      <c r="E9" s="42"/>
      <c r="F9" s="41"/>
      <c r="G9" s="260" t="s">
        <v>26</v>
      </c>
      <c r="H9" s="261"/>
      <c r="I9" s="261"/>
      <c r="J9" s="261"/>
      <c r="K9" s="261"/>
      <c r="L9" s="262"/>
      <c r="M9" s="43" t="s">
        <v>27</v>
      </c>
      <c r="N9" s="263" t="s">
        <v>28</v>
      </c>
      <c r="O9" s="264"/>
      <c r="P9" s="264"/>
      <c r="Q9" s="264"/>
      <c r="R9" s="264"/>
      <c r="S9" s="264"/>
      <c r="T9" s="265"/>
    </row>
    <row r="10" spans="1:20" ht="15" x14ac:dyDescent="0.25">
      <c r="A10" s="44" t="s">
        <v>29</v>
      </c>
      <c r="B10" s="45" t="s">
        <v>30</v>
      </c>
      <c r="C10" s="45" t="s">
        <v>31</v>
      </c>
      <c r="D10" s="45" t="s">
        <v>32</v>
      </c>
      <c r="E10" s="46" t="s">
        <v>33</v>
      </c>
      <c r="F10" s="45" t="s">
        <v>34</v>
      </c>
      <c r="G10" s="47" t="s">
        <v>10</v>
      </c>
      <c r="H10" s="45" t="s">
        <v>35</v>
      </c>
      <c r="I10" s="45" t="s">
        <v>36</v>
      </c>
      <c r="J10" s="45" t="s">
        <v>37</v>
      </c>
      <c r="K10" s="45" t="s">
        <v>38</v>
      </c>
      <c r="L10" s="46" t="s">
        <v>39</v>
      </c>
      <c r="M10" s="48" t="s">
        <v>40</v>
      </c>
      <c r="N10" s="49" t="s">
        <v>41</v>
      </c>
      <c r="O10" s="50" t="s">
        <v>42</v>
      </c>
      <c r="P10" s="50" t="s">
        <v>43</v>
      </c>
      <c r="Q10" s="50" t="s">
        <v>44</v>
      </c>
      <c r="R10" s="50" t="s">
        <v>45</v>
      </c>
      <c r="S10" s="50" t="s">
        <v>46</v>
      </c>
      <c r="T10" s="51" t="s">
        <v>47</v>
      </c>
    </row>
    <row r="11" spans="1:20" x14ac:dyDescent="0.2">
      <c r="A11" s="52"/>
      <c r="B11" s="53"/>
      <c r="C11" s="54"/>
      <c r="D11" s="55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8"/>
    </row>
    <row r="12" spans="1:20" x14ac:dyDescent="0.2">
      <c r="A12" s="59"/>
      <c r="B12" s="60"/>
      <c r="C12" s="61"/>
      <c r="D12" s="62"/>
      <c r="E12" s="62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5"/>
    </row>
    <row r="13" spans="1:20" x14ac:dyDescent="0.2">
      <c r="A13" s="59"/>
      <c r="B13" s="60"/>
      <c r="C13" s="61"/>
      <c r="D13" s="62"/>
      <c r="E13" s="62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</row>
    <row r="14" spans="1:20" x14ac:dyDescent="0.2">
      <c r="A14" s="59"/>
      <c r="B14" s="60"/>
      <c r="C14" s="61"/>
      <c r="D14" s="62"/>
      <c r="E14" s="62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</row>
    <row r="15" spans="1:20" ht="15" x14ac:dyDescent="0.25">
      <c r="A15" s="66"/>
      <c r="B15" s="67"/>
      <c r="C15" s="68" t="s">
        <v>48</v>
      </c>
      <c r="D15" s="69" t="e">
        <f>AVERAGE(D11:D14)</f>
        <v>#DIV/0!</v>
      </c>
      <c r="E15" s="69" t="e">
        <f>AVERAGE(E11:E14)</f>
        <v>#DIV/0!</v>
      </c>
      <c r="F15" s="70">
        <f>IF(F11&gt;0,AVERAGE(F11:F14),0)</f>
        <v>0</v>
      </c>
      <c r="G15" s="70">
        <f t="shared" ref="G15:M15" si="0">IF(G11&gt;0,AVERAGE(G11:G14),0)</f>
        <v>0</v>
      </c>
      <c r="H15" s="70">
        <f t="shared" si="0"/>
        <v>0</v>
      </c>
      <c r="I15" s="70">
        <f t="shared" si="0"/>
        <v>0</v>
      </c>
      <c r="J15" s="70">
        <f t="shared" si="0"/>
        <v>0</v>
      </c>
      <c r="K15" s="70">
        <f t="shared" si="0"/>
        <v>0</v>
      </c>
      <c r="L15" s="70">
        <f t="shared" si="0"/>
        <v>0</v>
      </c>
      <c r="M15" s="70">
        <f t="shared" si="0"/>
        <v>0</v>
      </c>
      <c r="N15" s="71" t="e">
        <f t="shared" ref="N15:T15" si="1">AVERAGE(N11:N14)</f>
        <v>#DIV/0!</v>
      </c>
      <c r="O15" s="71" t="e">
        <f t="shared" si="1"/>
        <v>#DIV/0!</v>
      </c>
      <c r="P15" s="71" t="e">
        <f t="shared" si="1"/>
        <v>#DIV/0!</v>
      </c>
      <c r="Q15" s="71" t="e">
        <f t="shared" si="1"/>
        <v>#DIV/0!</v>
      </c>
      <c r="R15" s="71" t="e">
        <f t="shared" si="1"/>
        <v>#DIV/0!</v>
      </c>
      <c r="S15" s="71" t="e">
        <f t="shared" si="1"/>
        <v>#DIV/0!</v>
      </c>
      <c r="T15" s="71" t="e">
        <f t="shared" si="1"/>
        <v>#DIV/0!</v>
      </c>
    </row>
    <row r="16" spans="1:2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x14ac:dyDescent="0.2">
      <c r="A19" s="72" t="s">
        <v>49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33"/>
      <c r="O19" s="33"/>
      <c r="P19" s="33"/>
      <c r="Q19" s="33"/>
      <c r="R19" s="33"/>
      <c r="S19" s="33"/>
      <c r="T19" s="33"/>
    </row>
    <row r="20" spans="1:20" x14ac:dyDescent="0.2">
      <c r="A20" s="74"/>
      <c r="B20" s="75"/>
      <c r="C20" s="76" t="s">
        <v>50</v>
      </c>
      <c r="D20" s="76" t="s">
        <v>51</v>
      </c>
      <c r="E20" s="253" t="s">
        <v>52</v>
      </c>
      <c r="F20" s="253"/>
      <c r="G20" s="254" t="s">
        <v>53</v>
      </c>
      <c r="H20" s="254"/>
      <c r="I20" s="254"/>
      <c r="J20" s="254"/>
      <c r="K20" s="254"/>
      <c r="L20" s="254"/>
      <c r="M20" s="77" t="s">
        <v>27</v>
      </c>
      <c r="N20" s="33"/>
      <c r="O20" s="33"/>
      <c r="P20" s="33"/>
      <c r="Q20" s="33"/>
      <c r="R20" s="33"/>
      <c r="S20" s="33"/>
      <c r="T20" s="33"/>
    </row>
    <row r="21" spans="1:20" ht="15.75" x14ac:dyDescent="0.3">
      <c r="A21" s="78"/>
      <c r="B21" s="79"/>
      <c r="C21" s="80" t="s">
        <v>54</v>
      </c>
      <c r="D21" s="80" t="s">
        <v>54</v>
      </c>
      <c r="E21" s="79" t="s">
        <v>32</v>
      </c>
      <c r="F21" s="79" t="s">
        <v>33</v>
      </c>
      <c r="G21" s="79" t="s">
        <v>10</v>
      </c>
      <c r="H21" s="79" t="s">
        <v>55</v>
      </c>
      <c r="I21" s="79" t="s">
        <v>56</v>
      </c>
      <c r="J21" s="79" t="s">
        <v>57</v>
      </c>
      <c r="K21" s="79" t="s">
        <v>38</v>
      </c>
      <c r="L21" s="79" t="s">
        <v>39</v>
      </c>
      <c r="M21" s="81" t="s">
        <v>40</v>
      </c>
      <c r="N21" s="33"/>
      <c r="O21" s="33"/>
      <c r="P21" s="33"/>
      <c r="Q21" s="33"/>
      <c r="R21" s="33"/>
      <c r="S21" s="33"/>
      <c r="T21" s="33"/>
    </row>
    <row r="22" spans="1:20" x14ac:dyDescent="0.2">
      <c r="A22" s="82" t="s">
        <v>58</v>
      </c>
      <c r="B22" s="83">
        <v>1</v>
      </c>
      <c r="C22" s="84" t="e">
        <f>D15</f>
        <v>#DIV/0!</v>
      </c>
      <c r="D22" s="85" t="e">
        <f>E15</f>
        <v>#DIV/0!</v>
      </c>
      <c r="E22" s="86" t="e">
        <f>B22*D15*1000</f>
        <v>#DIV/0!</v>
      </c>
      <c r="F22" s="86" t="e">
        <f>E22*E15</f>
        <v>#DIV/0!</v>
      </c>
      <c r="G22" s="87" t="e">
        <f t="shared" ref="G22:L22" si="2">(G15*$C$22)*$B$22</f>
        <v>#DIV/0!</v>
      </c>
      <c r="H22" s="87" t="e">
        <f t="shared" si="2"/>
        <v>#DIV/0!</v>
      </c>
      <c r="I22" s="87" t="e">
        <f t="shared" si="2"/>
        <v>#DIV/0!</v>
      </c>
      <c r="J22" s="87" t="e">
        <f t="shared" si="2"/>
        <v>#DIV/0!</v>
      </c>
      <c r="K22" s="87" t="e">
        <f t="shared" si="2"/>
        <v>#DIV/0!</v>
      </c>
      <c r="L22" s="87" t="e">
        <f t="shared" si="2"/>
        <v>#DIV/0!</v>
      </c>
      <c r="M22" s="88">
        <f>M15</f>
        <v>0</v>
      </c>
      <c r="N22" s="33"/>
      <c r="O22" s="33"/>
      <c r="P22" s="33"/>
      <c r="Q22" s="33"/>
      <c r="R22" s="33"/>
      <c r="S22" s="33"/>
      <c r="T22" s="33"/>
    </row>
    <row r="23" spans="1:2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9"/>
      <c r="N24" s="33"/>
      <c r="O24" s="33"/>
      <c r="P24" s="33"/>
      <c r="Q24" s="33"/>
      <c r="R24" s="33"/>
      <c r="S24" s="33"/>
      <c r="T24" s="33"/>
    </row>
    <row r="25" spans="1:2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x14ac:dyDescent="0.2">
      <c r="A26" s="33" t="s">
        <v>59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x14ac:dyDescent="0.2">
      <c r="A27" s="90"/>
      <c r="B27" s="91"/>
      <c r="C27" s="92" t="s">
        <v>32</v>
      </c>
      <c r="D27" s="93" t="s">
        <v>33</v>
      </c>
      <c r="E27" s="255" t="s">
        <v>60</v>
      </c>
      <c r="F27" s="256"/>
      <c r="G27" s="257" t="s">
        <v>61</v>
      </c>
      <c r="H27" s="238"/>
      <c r="I27" s="238"/>
      <c r="J27" s="238"/>
      <c r="K27" s="238"/>
      <c r="L27" s="258"/>
      <c r="M27" s="33"/>
      <c r="N27" s="33"/>
      <c r="O27" s="33"/>
      <c r="P27" s="33"/>
      <c r="Q27" s="33"/>
      <c r="R27" s="33"/>
      <c r="S27" s="33"/>
      <c r="T27" s="33"/>
    </row>
    <row r="28" spans="1:20" ht="15.75" x14ac:dyDescent="0.3">
      <c r="A28" s="94"/>
      <c r="B28" s="95"/>
      <c r="C28" s="96" t="s">
        <v>54</v>
      </c>
      <c r="D28" s="96" t="s">
        <v>54</v>
      </c>
      <c r="E28" s="95" t="s">
        <v>32</v>
      </c>
      <c r="F28" s="95" t="s">
        <v>33</v>
      </c>
      <c r="G28" s="97" t="s">
        <v>10</v>
      </c>
      <c r="H28" s="98" t="s">
        <v>62</v>
      </c>
      <c r="I28" s="98" t="s">
        <v>63</v>
      </c>
      <c r="J28" s="98" t="s">
        <v>64</v>
      </c>
      <c r="K28" s="98" t="s">
        <v>38</v>
      </c>
      <c r="L28" s="99" t="s">
        <v>39</v>
      </c>
      <c r="M28" s="33"/>
      <c r="N28" s="33"/>
      <c r="O28" s="33"/>
      <c r="P28" s="33"/>
      <c r="Q28" s="33"/>
      <c r="R28" s="33"/>
      <c r="S28" s="33"/>
      <c r="T28" s="33"/>
    </row>
    <row r="29" spans="1:20" x14ac:dyDescent="0.2">
      <c r="A29" s="100" t="e">
        <f>IF(D22&gt;0,1,0)</f>
        <v>#DIV/0!</v>
      </c>
      <c r="B29" s="101">
        <f>IF(F15&gt;0,F15,0)</f>
        <v>0</v>
      </c>
      <c r="C29" s="102" t="e">
        <f>D15</f>
        <v>#DIV/0!</v>
      </c>
      <c r="D29" s="103" t="e">
        <f>D22</f>
        <v>#DIV/0!</v>
      </c>
      <c r="E29" s="104" t="e">
        <f>A29*C29*1000*B29</f>
        <v>#DIV/0!</v>
      </c>
      <c r="F29" s="104" t="e">
        <f>E29*E15</f>
        <v>#DIV/0!</v>
      </c>
      <c r="G29" s="105" t="e">
        <f t="shared" ref="G29:L29" si="3">(G15*$C$29)*$B$29</f>
        <v>#DIV/0!</v>
      </c>
      <c r="H29" s="105" t="e">
        <f t="shared" si="3"/>
        <v>#DIV/0!</v>
      </c>
      <c r="I29" s="105" t="e">
        <f t="shared" si="3"/>
        <v>#DIV/0!</v>
      </c>
      <c r="J29" s="105" t="e">
        <f t="shared" si="3"/>
        <v>#DIV/0!</v>
      </c>
      <c r="K29" s="105" t="e">
        <f t="shared" si="3"/>
        <v>#DIV/0!</v>
      </c>
      <c r="L29" s="106" t="e">
        <f t="shared" si="3"/>
        <v>#DIV/0!</v>
      </c>
      <c r="M29" s="107"/>
      <c r="N29" s="33"/>
      <c r="O29" s="33"/>
      <c r="P29" s="33"/>
      <c r="Q29" s="33"/>
      <c r="R29" s="33"/>
      <c r="S29" s="33"/>
      <c r="T29" s="33"/>
    </row>
    <row r="30" spans="1:20" x14ac:dyDescent="0.2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">
      <c r="A31" s="108" t="s">
        <v>65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x14ac:dyDescent="0.2">
      <c r="A32" s="109"/>
      <c r="B32" s="110" t="s">
        <v>66</v>
      </c>
      <c r="C32" s="111"/>
      <c r="D32" s="112" t="s">
        <v>67</v>
      </c>
      <c r="E32" s="113"/>
      <c r="F32" s="114"/>
      <c r="G32" s="112" t="s">
        <v>68</v>
      </c>
      <c r="H32" s="115"/>
      <c r="I32" s="115"/>
      <c r="J32" s="115"/>
      <c r="K32" s="115"/>
      <c r="L32" s="116"/>
      <c r="M32" s="117" t="s">
        <v>27</v>
      </c>
      <c r="N32" s="118" t="s">
        <v>69</v>
      </c>
      <c r="O32" s="119"/>
      <c r="P32" s="119"/>
      <c r="Q32" s="119"/>
      <c r="R32" s="119"/>
      <c r="S32" s="119"/>
      <c r="T32" s="120"/>
    </row>
    <row r="33" spans="1:20" ht="16.5" x14ac:dyDescent="0.3">
      <c r="A33" s="121" t="s">
        <v>70</v>
      </c>
      <c r="B33" s="122" t="s">
        <v>71</v>
      </c>
      <c r="C33" s="123" t="s">
        <v>72</v>
      </c>
      <c r="D33" s="124" t="s">
        <v>32</v>
      </c>
      <c r="E33" s="125" t="s">
        <v>33</v>
      </c>
      <c r="F33" s="126" t="s">
        <v>73</v>
      </c>
      <c r="G33" s="127" t="s">
        <v>10</v>
      </c>
      <c r="H33" s="126" t="s">
        <v>55</v>
      </c>
      <c r="I33" s="126" t="s">
        <v>56</v>
      </c>
      <c r="J33" s="126" t="s">
        <v>57</v>
      </c>
      <c r="K33" s="126" t="s">
        <v>38</v>
      </c>
      <c r="L33" s="128" t="s">
        <v>39</v>
      </c>
      <c r="M33" s="48" t="s">
        <v>40</v>
      </c>
      <c r="N33" s="129" t="s">
        <v>41</v>
      </c>
      <c r="O33" s="129" t="s">
        <v>42</v>
      </c>
      <c r="P33" s="129" t="s">
        <v>43</v>
      </c>
      <c r="Q33" s="129" t="s">
        <v>44</v>
      </c>
      <c r="R33" s="129" t="s">
        <v>45</v>
      </c>
      <c r="S33" s="129" t="s">
        <v>46</v>
      </c>
      <c r="T33" s="130" t="s">
        <v>47</v>
      </c>
    </row>
    <row r="34" spans="1:20" x14ac:dyDescent="0.2">
      <c r="A34" s="259" t="e">
        <f>D15</f>
        <v>#DIV/0!</v>
      </c>
      <c r="B34" s="131"/>
      <c r="C34" s="132">
        <f>IF(F$15&gt;0,B34/F$15,0)</f>
        <v>0</v>
      </c>
      <c r="D34" s="133" t="e">
        <f>(A$34*B34)</f>
        <v>#DIV/0!</v>
      </c>
      <c r="E34" s="134" t="e">
        <f>D34*$E$15</f>
        <v>#DIV/0!</v>
      </c>
      <c r="F34" s="135">
        <f>B29</f>
        <v>0</v>
      </c>
      <c r="G34" s="136" t="e">
        <f>G15*$A$34*$B34</f>
        <v>#DIV/0!</v>
      </c>
      <c r="H34" s="137" t="e">
        <f>H15*$A$34*$B34</f>
        <v>#DIV/0!</v>
      </c>
      <c r="I34" s="137" t="e">
        <f>I15*$A$34*$B$34</f>
        <v>#DIV/0!</v>
      </c>
      <c r="J34" s="137" t="e">
        <f>J15*$A$34*$B$34</f>
        <v>#DIV/0!</v>
      </c>
      <c r="K34" s="137" t="e">
        <f>K15*$A$34*$B$34</f>
        <v>#DIV/0!</v>
      </c>
      <c r="L34" s="137" t="e">
        <f>L15*$A$34*$B$34</f>
        <v>#DIV/0!</v>
      </c>
      <c r="M34" s="138" t="e">
        <f>M15*$A$34*$B34</f>
        <v>#DIV/0!</v>
      </c>
      <c r="N34" s="136" t="e">
        <f>N15*$A$34*$B$34</f>
        <v>#DIV/0!</v>
      </c>
      <c r="O34" s="136" t="e">
        <f t="shared" ref="O34:T34" si="4">O15*$A$34*$B34</f>
        <v>#DIV/0!</v>
      </c>
      <c r="P34" s="136" t="e">
        <f t="shared" si="4"/>
        <v>#DIV/0!</v>
      </c>
      <c r="Q34" s="136" t="e">
        <f t="shared" si="4"/>
        <v>#DIV/0!</v>
      </c>
      <c r="R34" s="136" t="e">
        <f t="shared" si="4"/>
        <v>#DIV/0!</v>
      </c>
      <c r="S34" s="136" t="e">
        <f t="shared" si="4"/>
        <v>#DIV/0!</v>
      </c>
      <c r="T34" s="139" t="e">
        <f t="shared" si="4"/>
        <v>#DIV/0!</v>
      </c>
    </row>
    <row r="35" spans="1:20" x14ac:dyDescent="0.2">
      <c r="A35" s="241"/>
      <c r="B35" s="140"/>
      <c r="C35" s="141">
        <f>IF(F$15&gt;0,B35/F$15,0)</f>
        <v>0</v>
      </c>
      <c r="D35" s="142" t="e">
        <f>(A$34*B35)</f>
        <v>#DIV/0!</v>
      </c>
      <c r="E35" s="143" t="e">
        <f>D35*$E$15</f>
        <v>#DIV/0!</v>
      </c>
      <c r="F35" s="144">
        <f>B29</f>
        <v>0</v>
      </c>
      <c r="G35" s="145" t="e">
        <f>G15*$A$34*$B35</f>
        <v>#DIV/0!</v>
      </c>
      <c r="H35" s="146" t="e">
        <f>H15*$A$34*$B35</f>
        <v>#DIV/0!</v>
      </c>
      <c r="I35" s="146" t="e">
        <f t="shared" ref="I35:S35" si="5">I15*$A$34*$B35</f>
        <v>#DIV/0!</v>
      </c>
      <c r="J35" s="146" t="e">
        <f t="shared" si="5"/>
        <v>#DIV/0!</v>
      </c>
      <c r="K35" s="146" t="e">
        <f t="shared" si="5"/>
        <v>#DIV/0!</v>
      </c>
      <c r="L35" s="146" t="e">
        <f t="shared" si="5"/>
        <v>#DIV/0!</v>
      </c>
      <c r="M35" s="147" t="e">
        <f t="shared" si="5"/>
        <v>#DIV/0!</v>
      </c>
      <c r="N35" s="145" t="e">
        <f t="shared" si="5"/>
        <v>#DIV/0!</v>
      </c>
      <c r="O35" s="145" t="e">
        <f t="shared" si="5"/>
        <v>#DIV/0!</v>
      </c>
      <c r="P35" s="145" t="e">
        <f t="shared" si="5"/>
        <v>#DIV/0!</v>
      </c>
      <c r="Q35" s="145" t="e">
        <f t="shared" si="5"/>
        <v>#DIV/0!</v>
      </c>
      <c r="R35" s="145" t="e">
        <f t="shared" si="5"/>
        <v>#DIV/0!</v>
      </c>
      <c r="S35" s="145" t="e">
        <f t="shared" si="5"/>
        <v>#DIV/0!</v>
      </c>
      <c r="T35" s="148" t="e">
        <f t="shared" ref="T35" si="6">T15*$A$34*$C$35*$F$35</f>
        <v>#DIV/0!</v>
      </c>
    </row>
    <row r="36" spans="1:20" x14ac:dyDescent="0.2">
      <c r="A36" s="242"/>
      <c r="B36" s="149"/>
      <c r="C36" s="150">
        <f>IF(F$15&gt;0,B36/F$15,0)</f>
        <v>0</v>
      </c>
      <c r="D36" s="151" t="e">
        <f>(A$34*B36)</f>
        <v>#DIV/0!</v>
      </c>
      <c r="E36" s="152" t="e">
        <f>D36*$E$15</f>
        <v>#DIV/0!</v>
      </c>
      <c r="F36" s="153">
        <f>B29</f>
        <v>0</v>
      </c>
      <c r="G36" s="154" t="e">
        <f>G15*$A$34*$B36</f>
        <v>#DIV/0!</v>
      </c>
      <c r="H36" s="155" t="e">
        <f t="shared" ref="H36:S36" si="7">H15*$A$34*$B36</f>
        <v>#DIV/0!</v>
      </c>
      <c r="I36" s="155" t="e">
        <f t="shared" si="7"/>
        <v>#DIV/0!</v>
      </c>
      <c r="J36" s="155" t="e">
        <f t="shared" si="7"/>
        <v>#DIV/0!</v>
      </c>
      <c r="K36" s="155" t="e">
        <f t="shared" si="7"/>
        <v>#DIV/0!</v>
      </c>
      <c r="L36" s="155" t="e">
        <f t="shared" si="7"/>
        <v>#DIV/0!</v>
      </c>
      <c r="M36" s="156" t="e">
        <f t="shared" si="7"/>
        <v>#DIV/0!</v>
      </c>
      <c r="N36" s="154" t="e">
        <f t="shared" si="7"/>
        <v>#DIV/0!</v>
      </c>
      <c r="O36" s="154" t="e">
        <f t="shared" si="7"/>
        <v>#DIV/0!</v>
      </c>
      <c r="P36" s="154" t="e">
        <f t="shared" si="7"/>
        <v>#DIV/0!</v>
      </c>
      <c r="Q36" s="154" t="e">
        <f t="shared" si="7"/>
        <v>#DIV/0!</v>
      </c>
      <c r="R36" s="154" t="e">
        <f t="shared" si="7"/>
        <v>#DIV/0!</v>
      </c>
      <c r="S36" s="154" t="e">
        <f t="shared" si="7"/>
        <v>#DIV/0!</v>
      </c>
      <c r="T36" s="157" t="e">
        <f t="shared" ref="T36" si="8">T15*$A$34*$C$36*$F$36</f>
        <v>#DIV/0!</v>
      </c>
    </row>
    <row r="37" spans="1:20" x14ac:dyDescent="0.2">
      <c r="A37" s="158" t="s">
        <v>74</v>
      </c>
      <c r="B37" s="159"/>
      <c r="C37" s="159"/>
      <c r="D37" s="160">
        <v>25</v>
      </c>
      <c r="E37" s="161" t="s">
        <v>75</v>
      </c>
      <c r="F37" s="162"/>
      <c r="G37" s="162"/>
      <c r="H37" s="162"/>
      <c r="I37" s="162"/>
      <c r="J37" s="162"/>
      <c r="K37" s="162"/>
      <c r="L37" s="163"/>
      <c r="M37" s="163"/>
      <c r="N37" s="164">
        <v>25</v>
      </c>
      <c r="O37" s="164">
        <v>2500</v>
      </c>
      <c r="P37" s="164">
        <v>2500</v>
      </c>
      <c r="Q37" s="164">
        <v>25</v>
      </c>
      <c r="R37" s="164">
        <v>750</v>
      </c>
      <c r="S37" s="164">
        <v>3000</v>
      </c>
      <c r="T37" s="165">
        <v>10000</v>
      </c>
    </row>
    <row r="39" spans="1:20" x14ac:dyDescent="0.2">
      <c r="A39" s="167" t="s">
        <v>76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9"/>
    </row>
    <row r="40" spans="1:20" x14ac:dyDescent="0.2">
      <c r="A40" s="170" t="s">
        <v>77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2"/>
    </row>
    <row r="41" spans="1:20" x14ac:dyDescent="0.2">
      <c r="A41" s="173" t="s">
        <v>78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2"/>
    </row>
    <row r="42" spans="1:20" x14ac:dyDescent="0.2">
      <c r="A42" s="173" t="s">
        <v>79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2"/>
    </row>
    <row r="43" spans="1:20" x14ac:dyDescent="0.2">
      <c r="A43" s="174" t="s">
        <v>80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6" t="s">
        <v>81</v>
      </c>
    </row>
    <row r="50" spans="1:20" x14ac:dyDescent="0.2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</row>
    <row r="51" spans="1:20" x14ac:dyDescent="0.2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x14ac:dyDescent="0.2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0" x14ac:dyDescent="0.2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</row>
    <row r="54" spans="1:20" x14ac:dyDescent="0.2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x14ac:dyDescent="0.2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</sheetData>
  <mergeCells count="11">
    <mergeCell ref="N9:T9"/>
    <mergeCell ref="A7:B7"/>
    <mergeCell ref="C7:F7"/>
    <mergeCell ref="I7:L7"/>
    <mergeCell ref="J8:L8"/>
    <mergeCell ref="G9:L9"/>
    <mergeCell ref="E20:F20"/>
    <mergeCell ref="G20:L20"/>
    <mergeCell ref="E27:F27"/>
    <mergeCell ref="G27:L27"/>
    <mergeCell ref="A34:A36"/>
  </mergeCells>
  <pageMargins left="0.74803149606299213" right="0.39370078740157483" top="1.1811023622047245" bottom="0.39370078740157483" header="0.19685039370078741" footer="0.31496062992125984"/>
  <pageSetup paperSize="9" scale="79" orientation="landscape" r:id="rId1"/>
  <headerFooter scaleWithDoc="0">
    <oddHeader>&amp;L&amp;G</oddHeader>
    <oddFooter>&amp;L&amp;7   &amp;C&amp;7   &amp;R&amp;7&amp;P/&amp;N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28"/>
  <sheetViews>
    <sheetView view="pageLayout" zoomScale="120" zoomScaleNormal="100" zoomScalePageLayoutView="120" workbookViewId="0">
      <selection activeCell="I7" sqref="I7"/>
    </sheetView>
  </sheetViews>
  <sheetFormatPr baseColWidth="10" defaultRowHeight="14.25" x14ac:dyDescent="0.2"/>
  <cols>
    <col min="1" max="1" width="19.125" customWidth="1"/>
    <col min="2" max="2" width="15.125" customWidth="1"/>
  </cols>
  <sheetData>
    <row r="2" spans="1:11" ht="15.75" x14ac:dyDescent="0.25">
      <c r="A2" s="1" t="s">
        <v>0</v>
      </c>
      <c r="B2" s="266"/>
      <c r="C2" s="266"/>
      <c r="D2" s="266"/>
      <c r="E2" s="266"/>
      <c r="F2" s="266"/>
      <c r="H2" s="1" t="s">
        <v>1</v>
      </c>
      <c r="I2" s="2"/>
      <c r="J2" s="3" t="s">
        <v>2</v>
      </c>
      <c r="K2" s="2"/>
    </row>
    <row r="4" spans="1:11" ht="15.75" x14ac:dyDescent="0.2">
      <c r="A4" t="s">
        <v>3</v>
      </c>
      <c r="B4" s="267"/>
      <c r="C4" s="267"/>
      <c r="D4" s="267"/>
      <c r="E4" s="267"/>
      <c r="F4" s="267"/>
      <c r="H4" s="1" t="s">
        <v>4</v>
      </c>
      <c r="J4" s="267"/>
      <c r="K4" s="267"/>
    </row>
    <row r="5" spans="1:11" ht="15" x14ac:dyDescent="0.25">
      <c r="A5" s="4"/>
      <c r="B5" s="5" t="s">
        <v>5</v>
      </c>
      <c r="C5" s="6" t="s">
        <v>6</v>
      </c>
      <c r="D5" s="7"/>
      <c r="E5" s="7"/>
      <c r="F5" s="7"/>
      <c r="G5" s="8" t="s">
        <v>7</v>
      </c>
      <c r="H5" s="7"/>
      <c r="I5" s="7"/>
      <c r="J5" s="7"/>
      <c r="K5" s="9"/>
    </row>
    <row r="6" spans="1:11" ht="15.75" x14ac:dyDescent="0.3">
      <c r="A6" s="10" t="s">
        <v>8</v>
      </c>
      <c r="B6" s="11" t="s">
        <v>9</v>
      </c>
      <c r="C6" s="12" t="s">
        <v>10</v>
      </c>
      <c r="D6" s="13" t="s">
        <v>11</v>
      </c>
      <c r="E6" s="13" t="s">
        <v>12</v>
      </c>
      <c r="F6" s="12" t="s">
        <v>13</v>
      </c>
      <c r="G6" s="14" t="s">
        <v>14</v>
      </c>
      <c r="H6" s="12" t="s">
        <v>10</v>
      </c>
      <c r="I6" s="13" t="s">
        <v>11</v>
      </c>
      <c r="J6" s="13" t="s">
        <v>12</v>
      </c>
      <c r="K6" s="15" t="s">
        <v>13</v>
      </c>
    </row>
    <row r="7" spans="1:11" x14ac:dyDescent="0.2">
      <c r="A7" s="16" t="s">
        <v>15</v>
      </c>
      <c r="B7" s="17">
        <v>10</v>
      </c>
      <c r="C7" s="18">
        <v>1.8</v>
      </c>
      <c r="D7" s="18">
        <v>1.5</v>
      </c>
      <c r="E7" s="18">
        <v>2</v>
      </c>
      <c r="F7" s="18">
        <v>0.3</v>
      </c>
      <c r="G7" s="19">
        <f>B7</f>
        <v>10</v>
      </c>
      <c r="H7" s="19">
        <f>$G7*C7</f>
        <v>18</v>
      </c>
      <c r="I7" s="19">
        <f>$G7*D7</f>
        <v>15</v>
      </c>
      <c r="J7" s="19">
        <f>$G7*E7</f>
        <v>20</v>
      </c>
      <c r="K7" s="20">
        <f>$G7*F7</f>
        <v>3</v>
      </c>
    </row>
    <row r="8" spans="1:11" x14ac:dyDescent="0.2">
      <c r="A8" s="21">
        <v>44928</v>
      </c>
      <c r="B8" s="22">
        <v>20</v>
      </c>
      <c r="C8" s="23">
        <v>3.6</v>
      </c>
      <c r="D8" s="23">
        <v>2.4</v>
      </c>
      <c r="E8" s="23">
        <v>8</v>
      </c>
      <c r="F8" s="23">
        <v>0.6</v>
      </c>
      <c r="G8" s="24">
        <f>B8+G7</f>
        <v>30</v>
      </c>
      <c r="H8" s="24">
        <f t="shared" ref="H8:K23" si="0">IF($B8&lt;0,$G8*C8,H7+$B8*C8)</f>
        <v>90</v>
      </c>
      <c r="I8" s="24">
        <f t="shared" si="0"/>
        <v>63</v>
      </c>
      <c r="J8" s="24">
        <f t="shared" si="0"/>
        <v>180</v>
      </c>
      <c r="K8" s="25">
        <f t="shared" si="0"/>
        <v>15</v>
      </c>
    </row>
    <row r="9" spans="1:11" x14ac:dyDescent="0.2">
      <c r="A9" s="21">
        <v>44972</v>
      </c>
      <c r="B9" s="22">
        <v>-30</v>
      </c>
      <c r="C9" s="23">
        <f>IF($B9&lt;0,H8/$G8,0)</f>
        <v>3</v>
      </c>
      <c r="D9" s="23">
        <f t="shared" ref="D9:F24" si="1">IF($B9&lt;0,I8/$G8,0)</f>
        <v>2.1</v>
      </c>
      <c r="E9" s="23">
        <f t="shared" si="1"/>
        <v>6</v>
      </c>
      <c r="F9" s="23">
        <f t="shared" si="1"/>
        <v>0.5</v>
      </c>
      <c r="G9" s="24">
        <f>B9+G8</f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5">
        <f t="shared" si="0"/>
        <v>0</v>
      </c>
    </row>
    <row r="10" spans="1:11" x14ac:dyDescent="0.2">
      <c r="A10" s="21"/>
      <c r="B10" s="22"/>
      <c r="C10" s="23">
        <f t="shared" ref="C10:F25" si="2">IF($B10&lt;0,H9/$G9,0)</f>
        <v>0</v>
      </c>
      <c r="D10" s="23">
        <f t="shared" si="1"/>
        <v>0</v>
      </c>
      <c r="E10" s="23">
        <f t="shared" si="1"/>
        <v>0</v>
      </c>
      <c r="F10" s="23">
        <f t="shared" si="1"/>
        <v>0</v>
      </c>
      <c r="G10" s="24">
        <f>B10+G9</f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5">
        <f t="shared" si="0"/>
        <v>0</v>
      </c>
    </row>
    <row r="11" spans="1:11" x14ac:dyDescent="0.2">
      <c r="A11" s="21"/>
      <c r="B11" s="22"/>
      <c r="C11" s="23">
        <f t="shared" si="2"/>
        <v>0</v>
      </c>
      <c r="D11" s="23">
        <f t="shared" si="1"/>
        <v>0</v>
      </c>
      <c r="E11" s="23">
        <f t="shared" si="1"/>
        <v>0</v>
      </c>
      <c r="F11" s="23">
        <f t="shared" si="1"/>
        <v>0</v>
      </c>
      <c r="G11" s="24">
        <f>B11+G10</f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5">
        <f t="shared" si="0"/>
        <v>0</v>
      </c>
    </row>
    <row r="12" spans="1:11" x14ac:dyDescent="0.2">
      <c r="A12" s="21"/>
      <c r="B12" s="22"/>
      <c r="C12" s="23">
        <f t="shared" si="2"/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4">
        <f>B12+G11</f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x14ac:dyDescent="0.2">
      <c r="A13" s="21"/>
      <c r="B13" s="22"/>
      <c r="C13" s="23">
        <f t="shared" si="2"/>
        <v>0</v>
      </c>
      <c r="D13" s="23">
        <f t="shared" si="1"/>
        <v>0</v>
      </c>
      <c r="E13" s="23">
        <f t="shared" si="1"/>
        <v>0</v>
      </c>
      <c r="F13" s="23">
        <f t="shared" si="1"/>
        <v>0</v>
      </c>
      <c r="G13" s="24">
        <f t="shared" ref="G13:G76" si="3">B13+G12</f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5">
        <f t="shared" si="0"/>
        <v>0</v>
      </c>
    </row>
    <row r="14" spans="1:11" x14ac:dyDescent="0.2">
      <c r="A14" s="21"/>
      <c r="B14" s="22"/>
      <c r="C14" s="23">
        <f t="shared" si="2"/>
        <v>0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4">
        <f t="shared" si="3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5">
        <f t="shared" si="0"/>
        <v>0</v>
      </c>
    </row>
    <row r="15" spans="1:11" x14ac:dyDescent="0.2">
      <c r="A15" s="21"/>
      <c r="B15" s="22"/>
      <c r="C15" s="23">
        <f t="shared" si="2"/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4">
        <f t="shared" si="3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5">
        <f t="shared" si="0"/>
        <v>0</v>
      </c>
    </row>
    <row r="16" spans="1:11" x14ac:dyDescent="0.2">
      <c r="A16" s="21"/>
      <c r="B16" s="22"/>
      <c r="C16" s="23">
        <f t="shared" si="2"/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4">
        <f t="shared" si="3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5">
        <f t="shared" si="0"/>
        <v>0</v>
      </c>
    </row>
    <row r="17" spans="1:11" x14ac:dyDescent="0.2">
      <c r="A17" s="21"/>
      <c r="B17" s="22"/>
      <c r="C17" s="23">
        <f t="shared" si="2"/>
        <v>0</v>
      </c>
      <c r="D17" s="23">
        <f t="shared" si="1"/>
        <v>0</v>
      </c>
      <c r="E17" s="23">
        <f t="shared" si="1"/>
        <v>0</v>
      </c>
      <c r="F17" s="23">
        <f t="shared" si="1"/>
        <v>0</v>
      </c>
      <c r="G17" s="24">
        <f t="shared" si="3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5">
        <f t="shared" si="0"/>
        <v>0</v>
      </c>
    </row>
    <row r="18" spans="1:11" x14ac:dyDescent="0.2">
      <c r="A18" s="21"/>
      <c r="B18" s="22"/>
      <c r="C18" s="23">
        <f t="shared" si="2"/>
        <v>0</v>
      </c>
      <c r="D18" s="23">
        <f t="shared" si="1"/>
        <v>0</v>
      </c>
      <c r="E18" s="23">
        <f t="shared" si="1"/>
        <v>0</v>
      </c>
      <c r="F18" s="23">
        <f t="shared" si="1"/>
        <v>0</v>
      </c>
      <c r="G18" s="24">
        <f t="shared" si="3"/>
        <v>0</v>
      </c>
      <c r="H18" s="24">
        <f t="shared" si="0"/>
        <v>0</v>
      </c>
      <c r="I18" s="24">
        <f t="shared" si="0"/>
        <v>0</v>
      </c>
      <c r="J18" s="24">
        <f t="shared" si="0"/>
        <v>0</v>
      </c>
      <c r="K18" s="25">
        <f t="shared" si="0"/>
        <v>0</v>
      </c>
    </row>
    <row r="19" spans="1:11" x14ac:dyDescent="0.2">
      <c r="A19" s="21"/>
      <c r="B19" s="22"/>
      <c r="C19" s="23">
        <f t="shared" si="2"/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4">
        <f t="shared" si="3"/>
        <v>0</v>
      </c>
      <c r="H19" s="24">
        <f t="shared" si="0"/>
        <v>0</v>
      </c>
      <c r="I19" s="24">
        <f t="shared" si="0"/>
        <v>0</v>
      </c>
      <c r="J19" s="24">
        <f t="shared" si="0"/>
        <v>0</v>
      </c>
      <c r="K19" s="25">
        <f t="shared" si="0"/>
        <v>0</v>
      </c>
    </row>
    <row r="20" spans="1:11" x14ac:dyDescent="0.2">
      <c r="A20" s="21"/>
      <c r="B20" s="22"/>
      <c r="C20" s="23">
        <f t="shared" si="2"/>
        <v>0</v>
      </c>
      <c r="D20" s="23">
        <f t="shared" si="1"/>
        <v>0</v>
      </c>
      <c r="E20" s="23">
        <f t="shared" si="1"/>
        <v>0</v>
      </c>
      <c r="F20" s="23">
        <f t="shared" si="1"/>
        <v>0</v>
      </c>
      <c r="G20" s="24">
        <f t="shared" si="3"/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5">
        <f t="shared" si="0"/>
        <v>0</v>
      </c>
    </row>
    <row r="21" spans="1:11" x14ac:dyDescent="0.2">
      <c r="A21" s="21"/>
      <c r="B21" s="22"/>
      <c r="C21" s="23">
        <f t="shared" si="2"/>
        <v>0</v>
      </c>
      <c r="D21" s="23">
        <f t="shared" si="1"/>
        <v>0</v>
      </c>
      <c r="E21" s="23">
        <f t="shared" si="1"/>
        <v>0</v>
      </c>
      <c r="F21" s="23">
        <f t="shared" si="1"/>
        <v>0</v>
      </c>
      <c r="G21" s="24">
        <f t="shared" si="3"/>
        <v>0</v>
      </c>
      <c r="H21" s="24">
        <f t="shared" si="0"/>
        <v>0</v>
      </c>
      <c r="I21" s="24">
        <f t="shared" si="0"/>
        <v>0</v>
      </c>
      <c r="J21" s="24">
        <f t="shared" si="0"/>
        <v>0</v>
      </c>
      <c r="K21" s="25">
        <f t="shared" si="0"/>
        <v>0</v>
      </c>
    </row>
    <row r="22" spans="1:11" x14ac:dyDescent="0.2">
      <c r="A22" s="21"/>
      <c r="B22" s="22"/>
      <c r="C22" s="23">
        <f t="shared" si="2"/>
        <v>0</v>
      </c>
      <c r="D22" s="23">
        <f t="shared" si="1"/>
        <v>0</v>
      </c>
      <c r="E22" s="23">
        <f t="shared" si="1"/>
        <v>0</v>
      </c>
      <c r="F22" s="23">
        <f t="shared" si="1"/>
        <v>0</v>
      </c>
      <c r="G22" s="24">
        <f t="shared" si="3"/>
        <v>0</v>
      </c>
      <c r="H22" s="24">
        <f t="shared" si="0"/>
        <v>0</v>
      </c>
      <c r="I22" s="24">
        <f t="shared" si="0"/>
        <v>0</v>
      </c>
      <c r="J22" s="24">
        <f t="shared" si="0"/>
        <v>0</v>
      </c>
      <c r="K22" s="25">
        <f t="shared" si="0"/>
        <v>0</v>
      </c>
    </row>
    <row r="23" spans="1:11" x14ac:dyDescent="0.2">
      <c r="A23" s="21"/>
      <c r="B23" s="22"/>
      <c r="C23" s="23">
        <f t="shared" si="2"/>
        <v>0</v>
      </c>
      <c r="D23" s="23">
        <f t="shared" si="1"/>
        <v>0</v>
      </c>
      <c r="E23" s="23">
        <f t="shared" si="1"/>
        <v>0</v>
      </c>
      <c r="F23" s="23">
        <f t="shared" si="1"/>
        <v>0</v>
      </c>
      <c r="G23" s="24">
        <f t="shared" si="3"/>
        <v>0</v>
      </c>
      <c r="H23" s="24">
        <f t="shared" si="0"/>
        <v>0</v>
      </c>
      <c r="I23" s="24">
        <f t="shared" si="0"/>
        <v>0</v>
      </c>
      <c r="J23" s="24">
        <f t="shared" si="0"/>
        <v>0</v>
      </c>
      <c r="K23" s="25">
        <f t="shared" si="0"/>
        <v>0</v>
      </c>
    </row>
    <row r="24" spans="1:11" x14ac:dyDescent="0.2">
      <c r="A24" s="21"/>
      <c r="B24" s="22"/>
      <c r="C24" s="23">
        <f t="shared" si="2"/>
        <v>0</v>
      </c>
      <c r="D24" s="23">
        <f t="shared" si="1"/>
        <v>0</v>
      </c>
      <c r="E24" s="23">
        <f t="shared" si="1"/>
        <v>0</v>
      </c>
      <c r="F24" s="23">
        <f t="shared" si="1"/>
        <v>0</v>
      </c>
      <c r="G24" s="24">
        <f t="shared" si="3"/>
        <v>0</v>
      </c>
      <c r="H24" s="24">
        <f t="shared" ref="H24:K38" si="4">IF($B24&lt;0,$G24*C24,H23+$B24*C24)</f>
        <v>0</v>
      </c>
      <c r="I24" s="24">
        <f t="shared" si="4"/>
        <v>0</v>
      </c>
      <c r="J24" s="24">
        <f t="shared" si="4"/>
        <v>0</v>
      </c>
      <c r="K24" s="25">
        <f t="shared" si="4"/>
        <v>0</v>
      </c>
    </row>
    <row r="25" spans="1:11" x14ac:dyDescent="0.2">
      <c r="A25" s="21"/>
      <c r="B25" s="22"/>
      <c r="C25" s="23">
        <f t="shared" si="2"/>
        <v>0</v>
      </c>
      <c r="D25" s="23">
        <f t="shared" si="2"/>
        <v>0</v>
      </c>
      <c r="E25" s="23">
        <f t="shared" si="2"/>
        <v>0</v>
      </c>
      <c r="F25" s="23">
        <f t="shared" si="2"/>
        <v>0</v>
      </c>
      <c r="G25" s="24">
        <f t="shared" si="3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5">
        <f t="shared" si="4"/>
        <v>0</v>
      </c>
    </row>
    <row r="26" spans="1:11" x14ac:dyDescent="0.2">
      <c r="A26" s="21"/>
      <c r="B26" s="22"/>
      <c r="C26" s="23">
        <f t="shared" ref="C26:F38" si="5">IF($B26&lt;0,H25/$G25,0)</f>
        <v>0</v>
      </c>
      <c r="D26" s="23">
        <f t="shared" si="5"/>
        <v>0</v>
      </c>
      <c r="E26" s="23">
        <f t="shared" si="5"/>
        <v>0</v>
      </c>
      <c r="F26" s="23">
        <f t="shared" si="5"/>
        <v>0</v>
      </c>
      <c r="G26" s="24">
        <f t="shared" si="3"/>
        <v>0</v>
      </c>
      <c r="H26" s="24">
        <f t="shared" si="4"/>
        <v>0</v>
      </c>
      <c r="I26" s="24">
        <f t="shared" si="4"/>
        <v>0</v>
      </c>
      <c r="J26" s="24">
        <f t="shared" si="4"/>
        <v>0</v>
      </c>
      <c r="K26" s="25">
        <f t="shared" si="4"/>
        <v>0</v>
      </c>
    </row>
    <row r="27" spans="1:11" x14ac:dyDescent="0.2">
      <c r="A27" s="21"/>
      <c r="B27" s="22"/>
      <c r="C27" s="23">
        <f t="shared" si="5"/>
        <v>0</v>
      </c>
      <c r="D27" s="23">
        <f t="shared" si="5"/>
        <v>0</v>
      </c>
      <c r="E27" s="23">
        <f t="shared" si="5"/>
        <v>0</v>
      </c>
      <c r="F27" s="23">
        <f t="shared" si="5"/>
        <v>0</v>
      </c>
      <c r="G27" s="24">
        <f t="shared" si="3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25">
        <f t="shared" si="4"/>
        <v>0</v>
      </c>
    </row>
    <row r="28" spans="1:11" x14ac:dyDescent="0.2">
      <c r="A28" s="21"/>
      <c r="B28" s="22"/>
      <c r="C28" s="23">
        <f t="shared" si="5"/>
        <v>0</v>
      </c>
      <c r="D28" s="23">
        <f t="shared" si="5"/>
        <v>0</v>
      </c>
      <c r="E28" s="23">
        <f t="shared" si="5"/>
        <v>0</v>
      </c>
      <c r="F28" s="23">
        <f t="shared" si="5"/>
        <v>0</v>
      </c>
      <c r="G28" s="24">
        <f t="shared" si="3"/>
        <v>0</v>
      </c>
      <c r="H28" s="24">
        <f t="shared" si="4"/>
        <v>0</v>
      </c>
      <c r="I28" s="24">
        <f t="shared" si="4"/>
        <v>0</v>
      </c>
      <c r="J28" s="24">
        <f t="shared" si="4"/>
        <v>0</v>
      </c>
      <c r="K28" s="25">
        <f t="shared" si="4"/>
        <v>0</v>
      </c>
    </row>
    <row r="29" spans="1:11" x14ac:dyDescent="0.2">
      <c r="A29" s="21"/>
      <c r="B29" s="22"/>
      <c r="C29" s="23">
        <f t="shared" si="5"/>
        <v>0</v>
      </c>
      <c r="D29" s="23">
        <f t="shared" si="5"/>
        <v>0</v>
      </c>
      <c r="E29" s="23">
        <f t="shared" si="5"/>
        <v>0</v>
      </c>
      <c r="F29" s="23">
        <f t="shared" si="5"/>
        <v>0</v>
      </c>
      <c r="G29" s="24">
        <f t="shared" si="3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5">
        <f t="shared" si="4"/>
        <v>0</v>
      </c>
    </row>
    <row r="30" spans="1:11" x14ac:dyDescent="0.2">
      <c r="A30" s="21"/>
      <c r="B30" s="22"/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4">
        <f t="shared" si="3"/>
        <v>0</v>
      </c>
      <c r="H30" s="24">
        <f t="shared" si="4"/>
        <v>0</v>
      </c>
      <c r="I30" s="24">
        <f t="shared" si="4"/>
        <v>0</v>
      </c>
      <c r="J30" s="24">
        <f t="shared" si="4"/>
        <v>0</v>
      </c>
      <c r="K30" s="25">
        <f t="shared" si="4"/>
        <v>0</v>
      </c>
    </row>
    <row r="31" spans="1:11" x14ac:dyDescent="0.2">
      <c r="A31" s="21"/>
      <c r="B31" s="22"/>
      <c r="C31" s="23">
        <f t="shared" si="5"/>
        <v>0</v>
      </c>
      <c r="D31" s="23">
        <f t="shared" si="5"/>
        <v>0</v>
      </c>
      <c r="E31" s="23">
        <f t="shared" si="5"/>
        <v>0</v>
      </c>
      <c r="F31" s="23">
        <f t="shared" si="5"/>
        <v>0</v>
      </c>
      <c r="G31" s="24">
        <f t="shared" si="3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5">
        <f t="shared" si="4"/>
        <v>0</v>
      </c>
    </row>
    <row r="32" spans="1:11" x14ac:dyDescent="0.2">
      <c r="A32" s="21"/>
      <c r="B32" s="22"/>
      <c r="C32" s="23">
        <f t="shared" si="5"/>
        <v>0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4">
        <f t="shared" si="3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5">
        <f t="shared" si="4"/>
        <v>0</v>
      </c>
    </row>
    <row r="33" spans="1:11" x14ac:dyDescent="0.2">
      <c r="A33" s="21"/>
      <c r="B33" s="22"/>
      <c r="C33" s="23">
        <f t="shared" si="5"/>
        <v>0</v>
      </c>
      <c r="D33" s="23">
        <f t="shared" si="5"/>
        <v>0</v>
      </c>
      <c r="E33" s="23">
        <f t="shared" si="5"/>
        <v>0</v>
      </c>
      <c r="F33" s="23">
        <f t="shared" si="5"/>
        <v>0</v>
      </c>
      <c r="G33" s="24">
        <f t="shared" si="3"/>
        <v>0</v>
      </c>
      <c r="H33" s="24">
        <f t="shared" si="4"/>
        <v>0</v>
      </c>
      <c r="I33" s="24">
        <f t="shared" si="4"/>
        <v>0</v>
      </c>
      <c r="J33" s="24">
        <f t="shared" si="4"/>
        <v>0</v>
      </c>
      <c r="K33" s="25">
        <f t="shared" si="4"/>
        <v>0</v>
      </c>
    </row>
    <row r="34" spans="1:11" x14ac:dyDescent="0.2">
      <c r="A34" s="21"/>
      <c r="B34" s="22"/>
      <c r="C34" s="23">
        <f t="shared" si="5"/>
        <v>0</v>
      </c>
      <c r="D34" s="23">
        <f t="shared" si="5"/>
        <v>0</v>
      </c>
      <c r="E34" s="23">
        <f t="shared" si="5"/>
        <v>0</v>
      </c>
      <c r="F34" s="23">
        <f t="shared" si="5"/>
        <v>0</v>
      </c>
      <c r="G34" s="24">
        <f t="shared" si="3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5">
        <f t="shared" si="4"/>
        <v>0</v>
      </c>
    </row>
    <row r="35" spans="1:11" x14ac:dyDescent="0.2">
      <c r="A35" s="21"/>
      <c r="B35" s="22"/>
      <c r="C35" s="23">
        <f t="shared" si="5"/>
        <v>0</v>
      </c>
      <c r="D35" s="23">
        <f t="shared" si="5"/>
        <v>0</v>
      </c>
      <c r="E35" s="23">
        <f t="shared" si="5"/>
        <v>0</v>
      </c>
      <c r="F35" s="23">
        <f t="shared" si="5"/>
        <v>0</v>
      </c>
      <c r="G35" s="24">
        <f t="shared" si="3"/>
        <v>0</v>
      </c>
      <c r="H35" s="24">
        <f t="shared" si="4"/>
        <v>0</v>
      </c>
      <c r="I35" s="24">
        <f t="shared" si="4"/>
        <v>0</v>
      </c>
      <c r="J35" s="24">
        <f t="shared" si="4"/>
        <v>0</v>
      </c>
      <c r="K35" s="25">
        <f t="shared" si="4"/>
        <v>0</v>
      </c>
    </row>
    <row r="36" spans="1:11" x14ac:dyDescent="0.2">
      <c r="A36" s="21"/>
      <c r="B36" s="22"/>
      <c r="C36" s="23">
        <f t="shared" si="5"/>
        <v>0</v>
      </c>
      <c r="D36" s="23">
        <f t="shared" si="5"/>
        <v>0</v>
      </c>
      <c r="E36" s="23">
        <f t="shared" si="5"/>
        <v>0</v>
      </c>
      <c r="F36" s="23">
        <f t="shared" si="5"/>
        <v>0</v>
      </c>
      <c r="G36" s="24">
        <f t="shared" si="3"/>
        <v>0</v>
      </c>
      <c r="H36" s="24">
        <f t="shared" si="4"/>
        <v>0</v>
      </c>
      <c r="I36" s="24">
        <f t="shared" si="4"/>
        <v>0</v>
      </c>
      <c r="J36" s="24">
        <f t="shared" si="4"/>
        <v>0</v>
      </c>
      <c r="K36" s="25">
        <f t="shared" si="4"/>
        <v>0</v>
      </c>
    </row>
    <row r="37" spans="1:11" x14ac:dyDescent="0.2">
      <c r="A37" s="21"/>
      <c r="B37" s="22"/>
      <c r="C37" s="23">
        <f t="shared" si="5"/>
        <v>0</v>
      </c>
      <c r="D37" s="23">
        <f t="shared" si="5"/>
        <v>0</v>
      </c>
      <c r="E37" s="23">
        <f t="shared" si="5"/>
        <v>0</v>
      </c>
      <c r="F37" s="23">
        <f t="shared" si="5"/>
        <v>0</v>
      </c>
      <c r="G37" s="24">
        <f t="shared" si="3"/>
        <v>0</v>
      </c>
      <c r="H37" s="24">
        <f t="shared" si="4"/>
        <v>0</v>
      </c>
      <c r="I37" s="24">
        <f t="shared" si="4"/>
        <v>0</v>
      </c>
      <c r="J37" s="24">
        <f t="shared" si="4"/>
        <v>0</v>
      </c>
      <c r="K37" s="25">
        <f t="shared" si="4"/>
        <v>0</v>
      </c>
    </row>
    <row r="38" spans="1:11" x14ac:dyDescent="0.2">
      <c r="A38" s="26"/>
      <c r="B38" s="22"/>
      <c r="C38" s="27">
        <f t="shared" si="5"/>
        <v>0</v>
      </c>
      <c r="D38" s="27">
        <f t="shared" si="5"/>
        <v>0</v>
      </c>
      <c r="E38" s="27">
        <f t="shared" si="5"/>
        <v>0</v>
      </c>
      <c r="F38" s="27">
        <f t="shared" si="5"/>
        <v>0</v>
      </c>
      <c r="G38" s="28">
        <f t="shared" si="3"/>
        <v>0</v>
      </c>
      <c r="H38" s="28">
        <f t="shared" si="4"/>
        <v>0</v>
      </c>
      <c r="I38" s="28">
        <f t="shared" si="4"/>
        <v>0</v>
      </c>
      <c r="J38" s="28">
        <f t="shared" si="4"/>
        <v>0</v>
      </c>
      <c r="K38" s="29">
        <f t="shared" si="4"/>
        <v>0</v>
      </c>
    </row>
    <row r="39" spans="1:11" ht="15" x14ac:dyDescent="0.25">
      <c r="A39" s="4"/>
      <c r="B39" s="5" t="s">
        <v>5</v>
      </c>
      <c r="C39" s="6" t="s">
        <v>6</v>
      </c>
      <c r="D39" s="7"/>
      <c r="E39" s="7"/>
      <c r="F39" s="7"/>
      <c r="G39" s="8" t="s">
        <v>7</v>
      </c>
      <c r="H39" s="7"/>
      <c r="I39" s="7"/>
      <c r="J39" s="7"/>
      <c r="K39" s="9"/>
    </row>
    <row r="40" spans="1:11" ht="15.75" x14ac:dyDescent="0.3">
      <c r="A40" s="10" t="s">
        <v>8</v>
      </c>
      <c r="B40" s="11" t="s">
        <v>9</v>
      </c>
      <c r="C40" s="12" t="s">
        <v>10</v>
      </c>
      <c r="D40" s="13" t="s">
        <v>11</v>
      </c>
      <c r="E40" s="13" t="s">
        <v>12</v>
      </c>
      <c r="F40" s="12" t="s">
        <v>13</v>
      </c>
      <c r="G40" s="14" t="s">
        <v>14</v>
      </c>
      <c r="H40" s="12" t="s">
        <v>10</v>
      </c>
      <c r="I40" s="13" t="s">
        <v>11</v>
      </c>
      <c r="J40" s="13" t="s">
        <v>12</v>
      </c>
      <c r="K40" s="15" t="s">
        <v>13</v>
      </c>
    </row>
    <row r="41" spans="1:11" x14ac:dyDescent="0.2">
      <c r="A41" s="16"/>
      <c r="B41" s="17"/>
      <c r="C41" s="18">
        <f>IF($B41&lt;0,H38/$G38,0)</f>
        <v>0</v>
      </c>
      <c r="D41" s="18">
        <f>IF($B41&lt;0,I38/$G38,0)</f>
        <v>0</v>
      </c>
      <c r="E41" s="18">
        <f>IF($B41&lt;0,J38/$G38,0)</f>
        <v>0</v>
      </c>
      <c r="F41" s="18">
        <f>IF($B41&lt;0,K38/$G38,0)</f>
        <v>0</v>
      </c>
      <c r="G41" s="19">
        <f>B41+G38</f>
        <v>0</v>
      </c>
      <c r="H41" s="19">
        <f>IF($B41&lt;0,$G41*C41,H38+$B41*C41)</f>
        <v>0</v>
      </c>
      <c r="I41" s="19">
        <f>IF($B41&lt;0,$G41*D41,I38+$B41*D41)</f>
        <v>0</v>
      </c>
      <c r="J41" s="19">
        <f>IF($B41&lt;0,$G41*E41,J38+$B41*E41)</f>
        <v>0</v>
      </c>
      <c r="K41" s="20">
        <f>IF($B41&lt;0,$G41*F41,K38+$B41*F41)</f>
        <v>0</v>
      </c>
    </row>
    <row r="42" spans="1:11" x14ac:dyDescent="0.2">
      <c r="A42" s="21"/>
      <c r="B42" s="22"/>
      <c r="C42" s="23">
        <f t="shared" ref="C42:F57" si="6">IF($B42&lt;0,H41/$G41,0)</f>
        <v>0</v>
      </c>
      <c r="D42" s="23">
        <f t="shared" si="6"/>
        <v>0</v>
      </c>
      <c r="E42" s="23">
        <f t="shared" si="6"/>
        <v>0</v>
      </c>
      <c r="F42" s="23">
        <f t="shared" si="6"/>
        <v>0</v>
      </c>
      <c r="G42" s="24">
        <f t="shared" si="3"/>
        <v>0</v>
      </c>
      <c r="H42" s="24">
        <f t="shared" ref="H42:K57" si="7">IF($B42&lt;0,$G42*C42,H41+$B42*C42)</f>
        <v>0</v>
      </c>
      <c r="I42" s="24">
        <f t="shared" si="7"/>
        <v>0</v>
      </c>
      <c r="J42" s="24">
        <f t="shared" si="7"/>
        <v>0</v>
      </c>
      <c r="K42" s="25">
        <f t="shared" si="7"/>
        <v>0</v>
      </c>
    </row>
    <row r="43" spans="1:11" x14ac:dyDescent="0.2">
      <c r="A43" s="21"/>
      <c r="B43" s="22"/>
      <c r="C43" s="23">
        <f t="shared" si="6"/>
        <v>0</v>
      </c>
      <c r="D43" s="23">
        <f t="shared" si="6"/>
        <v>0</v>
      </c>
      <c r="E43" s="23">
        <f t="shared" si="6"/>
        <v>0</v>
      </c>
      <c r="F43" s="23">
        <f t="shared" si="6"/>
        <v>0</v>
      </c>
      <c r="G43" s="24">
        <f t="shared" si="3"/>
        <v>0</v>
      </c>
      <c r="H43" s="24">
        <f t="shared" si="7"/>
        <v>0</v>
      </c>
      <c r="I43" s="24">
        <f t="shared" si="7"/>
        <v>0</v>
      </c>
      <c r="J43" s="24">
        <f t="shared" si="7"/>
        <v>0</v>
      </c>
      <c r="K43" s="25">
        <f t="shared" si="7"/>
        <v>0</v>
      </c>
    </row>
    <row r="44" spans="1:11" x14ac:dyDescent="0.2">
      <c r="A44" s="21"/>
      <c r="B44" s="22"/>
      <c r="C44" s="23">
        <f t="shared" si="6"/>
        <v>0</v>
      </c>
      <c r="D44" s="23">
        <f t="shared" si="6"/>
        <v>0</v>
      </c>
      <c r="E44" s="23">
        <f t="shared" si="6"/>
        <v>0</v>
      </c>
      <c r="F44" s="23">
        <f t="shared" si="6"/>
        <v>0</v>
      </c>
      <c r="G44" s="24">
        <f t="shared" si="3"/>
        <v>0</v>
      </c>
      <c r="H44" s="24">
        <f t="shared" si="7"/>
        <v>0</v>
      </c>
      <c r="I44" s="24">
        <f t="shared" si="7"/>
        <v>0</v>
      </c>
      <c r="J44" s="24">
        <f t="shared" si="7"/>
        <v>0</v>
      </c>
      <c r="K44" s="25">
        <f t="shared" si="7"/>
        <v>0</v>
      </c>
    </row>
    <row r="45" spans="1:11" x14ac:dyDescent="0.2">
      <c r="A45" s="21"/>
      <c r="B45" s="22"/>
      <c r="C45" s="23">
        <f t="shared" si="6"/>
        <v>0</v>
      </c>
      <c r="D45" s="23">
        <f t="shared" si="6"/>
        <v>0</v>
      </c>
      <c r="E45" s="23">
        <f t="shared" si="6"/>
        <v>0</v>
      </c>
      <c r="F45" s="23">
        <f t="shared" si="6"/>
        <v>0</v>
      </c>
      <c r="G45" s="24">
        <f t="shared" si="3"/>
        <v>0</v>
      </c>
      <c r="H45" s="24">
        <f t="shared" si="7"/>
        <v>0</v>
      </c>
      <c r="I45" s="24">
        <f t="shared" si="7"/>
        <v>0</v>
      </c>
      <c r="J45" s="24">
        <f t="shared" si="7"/>
        <v>0</v>
      </c>
      <c r="K45" s="25">
        <f t="shared" si="7"/>
        <v>0</v>
      </c>
    </row>
    <row r="46" spans="1:11" x14ac:dyDescent="0.2">
      <c r="A46" s="21"/>
      <c r="B46" s="22"/>
      <c r="C46" s="23">
        <f t="shared" si="6"/>
        <v>0</v>
      </c>
      <c r="D46" s="23">
        <f t="shared" si="6"/>
        <v>0</v>
      </c>
      <c r="E46" s="23">
        <f t="shared" si="6"/>
        <v>0</v>
      </c>
      <c r="F46" s="23">
        <f t="shared" si="6"/>
        <v>0</v>
      </c>
      <c r="G46" s="24">
        <f t="shared" si="3"/>
        <v>0</v>
      </c>
      <c r="H46" s="24">
        <f t="shared" si="7"/>
        <v>0</v>
      </c>
      <c r="I46" s="24">
        <f t="shared" si="7"/>
        <v>0</v>
      </c>
      <c r="J46" s="24">
        <f t="shared" si="7"/>
        <v>0</v>
      </c>
      <c r="K46" s="25">
        <f t="shared" si="7"/>
        <v>0</v>
      </c>
    </row>
    <row r="47" spans="1:11" x14ac:dyDescent="0.2">
      <c r="A47" s="21"/>
      <c r="B47" s="22"/>
      <c r="C47" s="23">
        <f t="shared" si="6"/>
        <v>0</v>
      </c>
      <c r="D47" s="23">
        <f t="shared" si="6"/>
        <v>0</v>
      </c>
      <c r="E47" s="23">
        <f t="shared" si="6"/>
        <v>0</v>
      </c>
      <c r="F47" s="23">
        <f t="shared" si="6"/>
        <v>0</v>
      </c>
      <c r="G47" s="24">
        <f t="shared" si="3"/>
        <v>0</v>
      </c>
      <c r="H47" s="24">
        <f t="shared" si="7"/>
        <v>0</v>
      </c>
      <c r="I47" s="24">
        <f t="shared" si="7"/>
        <v>0</v>
      </c>
      <c r="J47" s="24">
        <f t="shared" si="7"/>
        <v>0</v>
      </c>
      <c r="K47" s="25">
        <f t="shared" si="7"/>
        <v>0</v>
      </c>
    </row>
    <row r="48" spans="1:11" x14ac:dyDescent="0.2">
      <c r="A48" s="21"/>
      <c r="B48" s="22"/>
      <c r="C48" s="23">
        <f t="shared" si="6"/>
        <v>0</v>
      </c>
      <c r="D48" s="23">
        <f t="shared" si="6"/>
        <v>0</v>
      </c>
      <c r="E48" s="23">
        <f t="shared" si="6"/>
        <v>0</v>
      </c>
      <c r="F48" s="23">
        <f t="shared" si="6"/>
        <v>0</v>
      </c>
      <c r="G48" s="24">
        <f t="shared" si="3"/>
        <v>0</v>
      </c>
      <c r="H48" s="24">
        <f t="shared" si="7"/>
        <v>0</v>
      </c>
      <c r="I48" s="24">
        <f t="shared" si="7"/>
        <v>0</v>
      </c>
      <c r="J48" s="24">
        <f t="shared" si="7"/>
        <v>0</v>
      </c>
      <c r="K48" s="25">
        <f t="shared" si="7"/>
        <v>0</v>
      </c>
    </row>
    <row r="49" spans="1:11" x14ac:dyDescent="0.2">
      <c r="A49" s="21"/>
      <c r="B49" s="22"/>
      <c r="C49" s="23">
        <f t="shared" si="6"/>
        <v>0</v>
      </c>
      <c r="D49" s="23">
        <f t="shared" si="6"/>
        <v>0</v>
      </c>
      <c r="E49" s="23">
        <f t="shared" si="6"/>
        <v>0</v>
      </c>
      <c r="F49" s="23">
        <f t="shared" si="6"/>
        <v>0</v>
      </c>
      <c r="G49" s="24">
        <f t="shared" si="3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25">
        <f t="shared" si="7"/>
        <v>0</v>
      </c>
    </row>
    <row r="50" spans="1:11" x14ac:dyDescent="0.2">
      <c r="A50" s="21"/>
      <c r="B50" s="22"/>
      <c r="C50" s="23">
        <f t="shared" si="6"/>
        <v>0</v>
      </c>
      <c r="D50" s="23">
        <f t="shared" si="6"/>
        <v>0</v>
      </c>
      <c r="E50" s="23">
        <f t="shared" si="6"/>
        <v>0</v>
      </c>
      <c r="F50" s="23">
        <f t="shared" si="6"/>
        <v>0</v>
      </c>
      <c r="G50" s="24">
        <f t="shared" si="3"/>
        <v>0</v>
      </c>
      <c r="H50" s="24">
        <f t="shared" si="7"/>
        <v>0</v>
      </c>
      <c r="I50" s="24">
        <f t="shared" si="7"/>
        <v>0</v>
      </c>
      <c r="J50" s="24">
        <f t="shared" si="7"/>
        <v>0</v>
      </c>
      <c r="K50" s="25">
        <f t="shared" si="7"/>
        <v>0</v>
      </c>
    </row>
    <row r="51" spans="1:11" x14ac:dyDescent="0.2">
      <c r="A51" s="21"/>
      <c r="B51" s="22"/>
      <c r="C51" s="23">
        <f t="shared" si="6"/>
        <v>0</v>
      </c>
      <c r="D51" s="23">
        <f t="shared" si="6"/>
        <v>0</v>
      </c>
      <c r="E51" s="23">
        <f t="shared" si="6"/>
        <v>0</v>
      </c>
      <c r="F51" s="23">
        <f t="shared" si="6"/>
        <v>0</v>
      </c>
      <c r="G51" s="24">
        <f t="shared" si="3"/>
        <v>0</v>
      </c>
      <c r="H51" s="24">
        <f t="shared" si="7"/>
        <v>0</v>
      </c>
      <c r="I51" s="24">
        <f t="shared" si="7"/>
        <v>0</v>
      </c>
      <c r="J51" s="24">
        <f t="shared" si="7"/>
        <v>0</v>
      </c>
      <c r="K51" s="25">
        <f t="shared" si="7"/>
        <v>0</v>
      </c>
    </row>
    <row r="52" spans="1:11" x14ac:dyDescent="0.2">
      <c r="A52" s="21"/>
      <c r="B52" s="22"/>
      <c r="C52" s="23">
        <f t="shared" si="6"/>
        <v>0</v>
      </c>
      <c r="D52" s="23">
        <f t="shared" si="6"/>
        <v>0</v>
      </c>
      <c r="E52" s="23">
        <f t="shared" si="6"/>
        <v>0</v>
      </c>
      <c r="F52" s="23">
        <f t="shared" si="6"/>
        <v>0</v>
      </c>
      <c r="G52" s="24">
        <f t="shared" si="3"/>
        <v>0</v>
      </c>
      <c r="H52" s="24">
        <f t="shared" si="7"/>
        <v>0</v>
      </c>
      <c r="I52" s="24">
        <f t="shared" si="7"/>
        <v>0</v>
      </c>
      <c r="J52" s="24">
        <f t="shared" si="7"/>
        <v>0</v>
      </c>
      <c r="K52" s="25">
        <f t="shared" si="7"/>
        <v>0</v>
      </c>
    </row>
    <row r="53" spans="1:11" x14ac:dyDescent="0.2">
      <c r="A53" s="21"/>
      <c r="B53" s="22"/>
      <c r="C53" s="23">
        <f t="shared" si="6"/>
        <v>0</v>
      </c>
      <c r="D53" s="23">
        <f t="shared" si="6"/>
        <v>0</v>
      </c>
      <c r="E53" s="23">
        <f t="shared" si="6"/>
        <v>0</v>
      </c>
      <c r="F53" s="23">
        <f t="shared" si="6"/>
        <v>0</v>
      </c>
      <c r="G53" s="24">
        <f t="shared" si="3"/>
        <v>0</v>
      </c>
      <c r="H53" s="24">
        <f t="shared" si="7"/>
        <v>0</v>
      </c>
      <c r="I53" s="24">
        <f t="shared" si="7"/>
        <v>0</v>
      </c>
      <c r="J53" s="24">
        <f t="shared" si="7"/>
        <v>0</v>
      </c>
      <c r="K53" s="25">
        <f t="shared" si="7"/>
        <v>0</v>
      </c>
    </row>
    <row r="54" spans="1:11" x14ac:dyDescent="0.2">
      <c r="A54" s="21"/>
      <c r="B54" s="22"/>
      <c r="C54" s="23">
        <f t="shared" si="6"/>
        <v>0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4">
        <f t="shared" si="3"/>
        <v>0</v>
      </c>
      <c r="H54" s="24">
        <f t="shared" si="7"/>
        <v>0</v>
      </c>
      <c r="I54" s="24">
        <f t="shared" si="7"/>
        <v>0</v>
      </c>
      <c r="J54" s="24">
        <f t="shared" si="7"/>
        <v>0</v>
      </c>
      <c r="K54" s="25">
        <f t="shared" si="7"/>
        <v>0</v>
      </c>
    </row>
    <row r="55" spans="1:11" x14ac:dyDescent="0.2">
      <c r="A55" s="21"/>
      <c r="B55" s="22"/>
      <c r="C55" s="23">
        <f t="shared" si="6"/>
        <v>0</v>
      </c>
      <c r="D55" s="23">
        <f t="shared" si="6"/>
        <v>0</v>
      </c>
      <c r="E55" s="23">
        <f t="shared" si="6"/>
        <v>0</v>
      </c>
      <c r="F55" s="23">
        <f t="shared" si="6"/>
        <v>0</v>
      </c>
      <c r="G55" s="24">
        <f t="shared" si="3"/>
        <v>0</v>
      </c>
      <c r="H55" s="24">
        <f t="shared" si="7"/>
        <v>0</v>
      </c>
      <c r="I55" s="24">
        <f t="shared" si="7"/>
        <v>0</v>
      </c>
      <c r="J55" s="24">
        <f t="shared" si="7"/>
        <v>0</v>
      </c>
      <c r="K55" s="25">
        <f t="shared" si="7"/>
        <v>0</v>
      </c>
    </row>
    <row r="56" spans="1:11" x14ac:dyDescent="0.2">
      <c r="A56" s="21"/>
      <c r="B56" s="22"/>
      <c r="C56" s="23">
        <f t="shared" si="6"/>
        <v>0</v>
      </c>
      <c r="D56" s="23">
        <f t="shared" si="6"/>
        <v>0</v>
      </c>
      <c r="E56" s="23">
        <f t="shared" si="6"/>
        <v>0</v>
      </c>
      <c r="F56" s="23">
        <f t="shared" si="6"/>
        <v>0</v>
      </c>
      <c r="G56" s="24">
        <f t="shared" si="3"/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5">
        <f t="shared" si="7"/>
        <v>0</v>
      </c>
    </row>
    <row r="57" spans="1:11" x14ac:dyDescent="0.2">
      <c r="A57" s="21"/>
      <c r="B57" s="22"/>
      <c r="C57" s="23">
        <f t="shared" si="6"/>
        <v>0</v>
      </c>
      <c r="D57" s="23">
        <f t="shared" si="6"/>
        <v>0</v>
      </c>
      <c r="E57" s="23">
        <f t="shared" si="6"/>
        <v>0</v>
      </c>
      <c r="F57" s="23">
        <f t="shared" si="6"/>
        <v>0</v>
      </c>
      <c r="G57" s="24">
        <f t="shared" si="3"/>
        <v>0</v>
      </c>
      <c r="H57" s="24">
        <f t="shared" si="7"/>
        <v>0</v>
      </c>
      <c r="I57" s="24">
        <f t="shared" si="7"/>
        <v>0</v>
      </c>
      <c r="J57" s="24">
        <f t="shared" si="7"/>
        <v>0</v>
      </c>
      <c r="K57" s="25">
        <f t="shared" si="7"/>
        <v>0</v>
      </c>
    </row>
    <row r="58" spans="1:11" x14ac:dyDescent="0.2">
      <c r="A58" s="21"/>
      <c r="B58" s="22"/>
      <c r="C58" s="23">
        <f t="shared" ref="C58:F73" si="8">IF($B58&lt;0,H57/$G57,0)</f>
        <v>0</v>
      </c>
      <c r="D58" s="23">
        <f t="shared" si="8"/>
        <v>0</v>
      </c>
      <c r="E58" s="23">
        <f t="shared" si="8"/>
        <v>0</v>
      </c>
      <c r="F58" s="23">
        <f t="shared" si="8"/>
        <v>0</v>
      </c>
      <c r="G58" s="24">
        <f t="shared" si="3"/>
        <v>0</v>
      </c>
      <c r="H58" s="24">
        <f t="shared" ref="H58:K73" si="9">IF($B58&lt;0,$G58*C58,H57+$B58*C58)</f>
        <v>0</v>
      </c>
      <c r="I58" s="24">
        <f t="shared" si="9"/>
        <v>0</v>
      </c>
      <c r="J58" s="24">
        <f t="shared" si="9"/>
        <v>0</v>
      </c>
      <c r="K58" s="25">
        <f t="shared" si="9"/>
        <v>0</v>
      </c>
    </row>
    <row r="59" spans="1:11" x14ac:dyDescent="0.2">
      <c r="A59" s="21"/>
      <c r="B59" s="22"/>
      <c r="C59" s="23">
        <f t="shared" si="8"/>
        <v>0</v>
      </c>
      <c r="D59" s="23">
        <f t="shared" si="8"/>
        <v>0</v>
      </c>
      <c r="E59" s="23">
        <f t="shared" si="8"/>
        <v>0</v>
      </c>
      <c r="F59" s="23">
        <f t="shared" si="8"/>
        <v>0</v>
      </c>
      <c r="G59" s="24">
        <f t="shared" si="3"/>
        <v>0</v>
      </c>
      <c r="H59" s="24">
        <f t="shared" si="9"/>
        <v>0</v>
      </c>
      <c r="I59" s="24">
        <f t="shared" si="9"/>
        <v>0</v>
      </c>
      <c r="J59" s="24">
        <f t="shared" si="9"/>
        <v>0</v>
      </c>
      <c r="K59" s="25">
        <f t="shared" si="9"/>
        <v>0</v>
      </c>
    </row>
    <row r="60" spans="1:11" x14ac:dyDescent="0.2">
      <c r="A60" s="21"/>
      <c r="B60" s="22"/>
      <c r="C60" s="23">
        <f t="shared" si="8"/>
        <v>0</v>
      </c>
      <c r="D60" s="23">
        <f t="shared" si="8"/>
        <v>0</v>
      </c>
      <c r="E60" s="23">
        <f t="shared" si="8"/>
        <v>0</v>
      </c>
      <c r="F60" s="23">
        <f t="shared" si="8"/>
        <v>0</v>
      </c>
      <c r="G60" s="24">
        <f t="shared" si="3"/>
        <v>0</v>
      </c>
      <c r="H60" s="24">
        <f t="shared" si="9"/>
        <v>0</v>
      </c>
      <c r="I60" s="24">
        <f t="shared" si="9"/>
        <v>0</v>
      </c>
      <c r="J60" s="24">
        <f t="shared" si="9"/>
        <v>0</v>
      </c>
      <c r="K60" s="25">
        <f t="shared" si="9"/>
        <v>0</v>
      </c>
    </row>
    <row r="61" spans="1:11" x14ac:dyDescent="0.2">
      <c r="A61" s="21"/>
      <c r="B61" s="22"/>
      <c r="C61" s="23">
        <f t="shared" si="8"/>
        <v>0</v>
      </c>
      <c r="D61" s="23">
        <f t="shared" si="8"/>
        <v>0</v>
      </c>
      <c r="E61" s="23">
        <f t="shared" si="8"/>
        <v>0</v>
      </c>
      <c r="F61" s="23">
        <f t="shared" si="8"/>
        <v>0</v>
      </c>
      <c r="G61" s="24">
        <f t="shared" si="3"/>
        <v>0</v>
      </c>
      <c r="H61" s="24">
        <f t="shared" si="9"/>
        <v>0</v>
      </c>
      <c r="I61" s="24">
        <f t="shared" si="9"/>
        <v>0</v>
      </c>
      <c r="J61" s="24">
        <f t="shared" si="9"/>
        <v>0</v>
      </c>
      <c r="K61" s="25">
        <f t="shared" si="9"/>
        <v>0</v>
      </c>
    </row>
    <row r="62" spans="1:11" x14ac:dyDescent="0.2">
      <c r="A62" s="21"/>
      <c r="B62" s="22"/>
      <c r="C62" s="23">
        <f t="shared" si="8"/>
        <v>0</v>
      </c>
      <c r="D62" s="23">
        <f t="shared" si="8"/>
        <v>0</v>
      </c>
      <c r="E62" s="23">
        <f t="shared" si="8"/>
        <v>0</v>
      </c>
      <c r="F62" s="23">
        <f t="shared" si="8"/>
        <v>0</v>
      </c>
      <c r="G62" s="24">
        <f t="shared" si="3"/>
        <v>0</v>
      </c>
      <c r="H62" s="24">
        <f t="shared" si="9"/>
        <v>0</v>
      </c>
      <c r="I62" s="24">
        <f t="shared" si="9"/>
        <v>0</v>
      </c>
      <c r="J62" s="24">
        <f t="shared" si="9"/>
        <v>0</v>
      </c>
      <c r="K62" s="25">
        <f t="shared" si="9"/>
        <v>0</v>
      </c>
    </row>
    <row r="63" spans="1:11" x14ac:dyDescent="0.2">
      <c r="A63" s="21"/>
      <c r="B63" s="22"/>
      <c r="C63" s="23">
        <f t="shared" si="8"/>
        <v>0</v>
      </c>
      <c r="D63" s="23">
        <f t="shared" si="8"/>
        <v>0</v>
      </c>
      <c r="E63" s="23">
        <f t="shared" si="8"/>
        <v>0</v>
      </c>
      <c r="F63" s="23">
        <f t="shared" si="8"/>
        <v>0</v>
      </c>
      <c r="G63" s="24">
        <f t="shared" si="3"/>
        <v>0</v>
      </c>
      <c r="H63" s="24">
        <f t="shared" si="9"/>
        <v>0</v>
      </c>
      <c r="I63" s="24">
        <f t="shared" si="9"/>
        <v>0</v>
      </c>
      <c r="J63" s="24">
        <f t="shared" si="9"/>
        <v>0</v>
      </c>
      <c r="K63" s="25">
        <f t="shared" si="9"/>
        <v>0</v>
      </c>
    </row>
    <row r="64" spans="1:11" x14ac:dyDescent="0.2">
      <c r="A64" s="21"/>
      <c r="B64" s="22"/>
      <c r="C64" s="23">
        <f t="shared" si="8"/>
        <v>0</v>
      </c>
      <c r="D64" s="23">
        <f t="shared" si="8"/>
        <v>0</v>
      </c>
      <c r="E64" s="23">
        <f t="shared" si="8"/>
        <v>0</v>
      </c>
      <c r="F64" s="23">
        <f t="shared" si="8"/>
        <v>0</v>
      </c>
      <c r="G64" s="24">
        <f t="shared" si="3"/>
        <v>0</v>
      </c>
      <c r="H64" s="24">
        <f t="shared" si="9"/>
        <v>0</v>
      </c>
      <c r="I64" s="24">
        <f t="shared" si="9"/>
        <v>0</v>
      </c>
      <c r="J64" s="24">
        <f t="shared" si="9"/>
        <v>0</v>
      </c>
      <c r="K64" s="25">
        <f t="shared" si="9"/>
        <v>0</v>
      </c>
    </row>
    <row r="65" spans="1:11" x14ac:dyDescent="0.2">
      <c r="A65" s="21"/>
      <c r="B65" s="22"/>
      <c r="C65" s="23">
        <f t="shared" si="8"/>
        <v>0</v>
      </c>
      <c r="D65" s="23">
        <f t="shared" si="8"/>
        <v>0</v>
      </c>
      <c r="E65" s="23">
        <f t="shared" si="8"/>
        <v>0</v>
      </c>
      <c r="F65" s="23">
        <f t="shared" si="8"/>
        <v>0</v>
      </c>
      <c r="G65" s="24">
        <f t="shared" si="3"/>
        <v>0</v>
      </c>
      <c r="H65" s="24">
        <f t="shared" si="9"/>
        <v>0</v>
      </c>
      <c r="I65" s="24">
        <f t="shared" si="9"/>
        <v>0</v>
      </c>
      <c r="J65" s="24">
        <f t="shared" si="9"/>
        <v>0</v>
      </c>
      <c r="K65" s="25">
        <f t="shared" si="9"/>
        <v>0</v>
      </c>
    </row>
    <row r="66" spans="1:11" x14ac:dyDescent="0.2">
      <c r="A66" s="21"/>
      <c r="B66" s="22"/>
      <c r="C66" s="23">
        <f t="shared" si="8"/>
        <v>0</v>
      </c>
      <c r="D66" s="23">
        <f t="shared" si="8"/>
        <v>0</v>
      </c>
      <c r="E66" s="23">
        <f t="shared" si="8"/>
        <v>0</v>
      </c>
      <c r="F66" s="23">
        <f t="shared" si="8"/>
        <v>0</v>
      </c>
      <c r="G66" s="24">
        <f t="shared" si="3"/>
        <v>0</v>
      </c>
      <c r="H66" s="24">
        <f t="shared" si="9"/>
        <v>0</v>
      </c>
      <c r="I66" s="24">
        <f t="shared" si="9"/>
        <v>0</v>
      </c>
      <c r="J66" s="24">
        <f t="shared" si="9"/>
        <v>0</v>
      </c>
      <c r="K66" s="25">
        <f t="shared" si="9"/>
        <v>0</v>
      </c>
    </row>
    <row r="67" spans="1:11" x14ac:dyDescent="0.2">
      <c r="A67" s="21"/>
      <c r="B67" s="22"/>
      <c r="C67" s="23">
        <f t="shared" si="8"/>
        <v>0</v>
      </c>
      <c r="D67" s="23">
        <f t="shared" si="8"/>
        <v>0</v>
      </c>
      <c r="E67" s="23">
        <f t="shared" si="8"/>
        <v>0</v>
      </c>
      <c r="F67" s="23">
        <f t="shared" si="8"/>
        <v>0</v>
      </c>
      <c r="G67" s="24">
        <f t="shared" si="3"/>
        <v>0</v>
      </c>
      <c r="H67" s="24">
        <f t="shared" si="9"/>
        <v>0</v>
      </c>
      <c r="I67" s="24">
        <f t="shared" si="9"/>
        <v>0</v>
      </c>
      <c r="J67" s="24">
        <f t="shared" si="9"/>
        <v>0</v>
      </c>
      <c r="K67" s="25">
        <f t="shared" si="9"/>
        <v>0</v>
      </c>
    </row>
    <row r="68" spans="1:11" x14ac:dyDescent="0.2">
      <c r="A68" s="21"/>
      <c r="B68" s="22"/>
      <c r="C68" s="23">
        <f t="shared" si="8"/>
        <v>0</v>
      </c>
      <c r="D68" s="23">
        <f t="shared" si="8"/>
        <v>0</v>
      </c>
      <c r="E68" s="23">
        <f t="shared" si="8"/>
        <v>0</v>
      </c>
      <c r="F68" s="23">
        <f t="shared" si="8"/>
        <v>0</v>
      </c>
      <c r="G68" s="24">
        <f t="shared" si="3"/>
        <v>0</v>
      </c>
      <c r="H68" s="24">
        <f t="shared" si="9"/>
        <v>0</v>
      </c>
      <c r="I68" s="24">
        <f t="shared" si="9"/>
        <v>0</v>
      </c>
      <c r="J68" s="24">
        <f t="shared" si="9"/>
        <v>0</v>
      </c>
      <c r="K68" s="25">
        <f t="shared" si="9"/>
        <v>0</v>
      </c>
    </row>
    <row r="69" spans="1:11" x14ac:dyDescent="0.2">
      <c r="A69" s="21"/>
      <c r="B69" s="22"/>
      <c r="C69" s="23">
        <f t="shared" si="8"/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4">
        <f t="shared" si="3"/>
        <v>0</v>
      </c>
      <c r="H69" s="24">
        <f t="shared" si="9"/>
        <v>0</v>
      </c>
      <c r="I69" s="24">
        <f t="shared" si="9"/>
        <v>0</v>
      </c>
      <c r="J69" s="24">
        <f t="shared" si="9"/>
        <v>0</v>
      </c>
      <c r="K69" s="25">
        <f t="shared" si="9"/>
        <v>0</v>
      </c>
    </row>
    <row r="70" spans="1:11" x14ac:dyDescent="0.2">
      <c r="A70" s="21"/>
      <c r="B70" s="22"/>
      <c r="C70" s="23">
        <f t="shared" si="8"/>
        <v>0</v>
      </c>
      <c r="D70" s="23">
        <f t="shared" si="8"/>
        <v>0</v>
      </c>
      <c r="E70" s="23">
        <f t="shared" si="8"/>
        <v>0</v>
      </c>
      <c r="F70" s="23">
        <f t="shared" si="8"/>
        <v>0</v>
      </c>
      <c r="G70" s="24">
        <f t="shared" si="3"/>
        <v>0</v>
      </c>
      <c r="H70" s="24">
        <f t="shared" si="9"/>
        <v>0</v>
      </c>
      <c r="I70" s="24">
        <f t="shared" si="9"/>
        <v>0</v>
      </c>
      <c r="J70" s="24">
        <f t="shared" si="9"/>
        <v>0</v>
      </c>
      <c r="K70" s="25">
        <f t="shared" si="9"/>
        <v>0</v>
      </c>
    </row>
    <row r="71" spans="1:11" x14ac:dyDescent="0.2">
      <c r="A71" s="21"/>
      <c r="B71" s="22"/>
      <c r="C71" s="23">
        <f t="shared" si="8"/>
        <v>0</v>
      </c>
      <c r="D71" s="23">
        <f t="shared" si="8"/>
        <v>0</v>
      </c>
      <c r="E71" s="23">
        <f t="shared" si="8"/>
        <v>0</v>
      </c>
      <c r="F71" s="23">
        <f t="shared" si="8"/>
        <v>0</v>
      </c>
      <c r="G71" s="24">
        <f t="shared" si="3"/>
        <v>0</v>
      </c>
      <c r="H71" s="24">
        <f t="shared" si="9"/>
        <v>0</v>
      </c>
      <c r="I71" s="24">
        <f t="shared" si="9"/>
        <v>0</v>
      </c>
      <c r="J71" s="24">
        <f t="shared" si="9"/>
        <v>0</v>
      </c>
      <c r="K71" s="25">
        <f t="shared" si="9"/>
        <v>0</v>
      </c>
    </row>
    <row r="72" spans="1:11" x14ac:dyDescent="0.2">
      <c r="A72" s="21"/>
      <c r="B72" s="22"/>
      <c r="C72" s="23">
        <f t="shared" si="8"/>
        <v>0</v>
      </c>
      <c r="D72" s="23">
        <f t="shared" si="8"/>
        <v>0</v>
      </c>
      <c r="E72" s="23">
        <f t="shared" si="8"/>
        <v>0</v>
      </c>
      <c r="F72" s="23">
        <f t="shared" si="8"/>
        <v>0</v>
      </c>
      <c r="G72" s="24">
        <f t="shared" si="3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5">
        <f t="shared" si="9"/>
        <v>0</v>
      </c>
    </row>
    <row r="73" spans="1:11" x14ac:dyDescent="0.2">
      <c r="A73" s="21"/>
      <c r="B73" s="22"/>
      <c r="C73" s="23">
        <f t="shared" si="8"/>
        <v>0</v>
      </c>
      <c r="D73" s="23">
        <f t="shared" si="8"/>
        <v>0</v>
      </c>
      <c r="E73" s="23">
        <f t="shared" si="8"/>
        <v>0</v>
      </c>
      <c r="F73" s="23">
        <f t="shared" si="8"/>
        <v>0</v>
      </c>
      <c r="G73" s="24">
        <f t="shared" si="3"/>
        <v>0</v>
      </c>
      <c r="H73" s="24">
        <f t="shared" si="9"/>
        <v>0</v>
      </c>
      <c r="I73" s="24">
        <f t="shared" si="9"/>
        <v>0</v>
      </c>
      <c r="J73" s="24">
        <f t="shared" si="9"/>
        <v>0</v>
      </c>
      <c r="K73" s="25">
        <f t="shared" si="9"/>
        <v>0</v>
      </c>
    </row>
    <row r="74" spans="1:11" x14ac:dyDescent="0.2">
      <c r="A74" s="21"/>
      <c r="B74" s="30"/>
      <c r="C74" s="23">
        <f t="shared" ref="C74:F89" si="10">IF($B74&lt;0,H73/$G73,0)</f>
        <v>0</v>
      </c>
      <c r="D74" s="23">
        <f t="shared" si="10"/>
        <v>0</v>
      </c>
      <c r="E74" s="23">
        <f t="shared" si="10"/>
        <v>0</v>
      </c>
      <c r="F74" s="23">
        <f t="shared" si="10"/>
        <v>0</v>
      </c>
      <c r="G74" s="24">
        <f t="shared" si="3"/>
        <v>0</v>
      </c>
      <c r="H74" s="24">
        <f t="shared" ref="H74:K80" si="11">IF($B74&lt;0,$G74*C74,H73+$B74*C74)</f>
        <v>0</v>
      </c>
      <c r="I74" s="24">
        <f t="shared" si="11"/>
        <v>0</v>
      </c>
      <c r="J74" s="24">
        <f t="shared" si="11"/>
        <v>0</v>
      </c>
      <c r="K74" s="25">
        <f t="shared" si="11"/>
        <v>0</v>
      </c>
    </row>
    <row r="75" spans="1:11" x14ac:dyDescent="0.2">
      <c r="A75" s="21"/>
      <c r="B75" s="30"/>
      <c r="C75" s="23">
        <f t="shared" si="10"/>
        <v>0</v>
      </c>
      <c r="D75" s="23">
        <f t="shared" si="10"/>
        <v>0</v>
      </c>
      <c r="E75" s="23">
        <f t="shared" si="10"/>
        <v>0</v>
      </c>
      <c r="F75" s="23">
        <f t="shared" si="10"/>
        <v>0</v>
      </c>
      <c r="G75" s="24">
        <f t="shared" si="3"/>
        <v>0</v>
      </c>
      <c r="H75" s="24">
        <f t="shared" si="11"/>
        <v>0</v>
      </c>
      <c r="I75" s="24">
        <f t="shared" si="11"/>
        <v>0</v>
      </c>
      <c r="J75" s="24">
        <f t="shared" si="11"/>
        <v>0</v>
      </c>
      <c r="K75" s="25">
        <f t="shared" si="11"/>
        <v>0</v>
      </c>
    </row>
    <row r="76" spans="1:11" x14ac:dyDescent="0.2">
      <c r="A76" s="26"/>
      <c r="B76" s="31"/>
      <c r="C76" s="27">
        <f t="shared" si="10"/>
        <v>0</v>
      </c>
      <c r="D76" s="27">
        <f t="shared" si="10"/>
        <v>0</v>
      </c>
      <c r="E76" s="27">
        <f t="shared" si="10"/>
        <v>0</v>
      </c>
      <c r="F76" s="27">
        <f t="shared" si="10"/>
        <v>0</v>
      </c>
      <c r="G76" s="28">
        <f t="shared" si="3"/>
        <v>0</v>
      </c>
      <c r="H76" s="28">
        <f t="shared" si="11"/>
        <v>0</v>
      </c>
      <c r="I76" s="28">
        <f t="shared" si="11"/>
        <v>0</v>
      </c>
      <c r="J76" s="28">
        <f t="shared" si="11"/>
        <v>0</v>
      </c>
      <c r="K76" s="29">
        <f t="shared" si="11"/>
        <v>0</v>
      </c>
    </row>
    <row r="77" spans="1:11" ht="15" x14ac:dyDescent="0.25">
      <c r="A77" s="4"/>
      <c r="B77" s="5" t="s">
        <v>5</v>
      </c>
      <c r="C77" s="6" t="s">
        <v>6</v>
      </c>
      <c r="D77" s="7"/>
      <c r="E77" s="7"/>
      <c r="F77" s="7"/>
      <c r="G77" s="8" t="s">
        <v>7</v>
      </c>
      <c r="H77" s="7"/>
      <c r="I77" s="7"/>
      <c r="J77" s="7"/>
      <c r="K77" s="9"/>
    </row>
    <row r="78" spans="1:11" ht="15.75" x14ac:dyDescent="0.3">
      <c r="A78" s="10" t="s">
        <v>8</v>
      </c>
      <c r="B78" s="11" t="s">
        <v>9</v>
      </c>
      <c r="C78" s="12" t="s">
        <v>10</v>
      </c>
      <c r="D78" s="13" t="s">
        <v>11</v>
      </c>
      <c r="E78" s="13" t="s">
        <v>12</v>
      </c>
      <c r="F78" s="12" t="s">
        <v>13</v>
      </c>
      <c r="G78" s="14" t="s">
        <v>14</v>
      </c>
      <c r="H78" s="12" t="s">
        <v>10</v>
      </c>
      <c r="I78" s="13" t="s">
        <v>11</v>
      </c>
      <c r="J78" s="13" t="s">
        <v>12</v>
      </c>
      <c r="K78" s="15" t="s">
        <v>13</v>
      </c>
    </row>
    <row r="79" spans="1:11" x14ac:dyDescent="0.2">
      <c r="A79" s="16"/>
      <c r="B79" s="18"/>
      <c r="C79" s="32">
        <f>IF($B79&lt;0,H76/$G76,0)</f>
        <v>0</v>
      </c>
      <c r="D79" s="32">
        <f>IF($B79&lt;0,I76/$G76,0)</f>
        <v>0</v>
      </c>
      <c r="E79" s="32">
        <f>IF($B79&lt;0,J76/$G76,0)</f>
        <v>0</v>
      </c>
      <c r="F79" s="32">
        <f>IF($B79&lt;0,K76/$G76,0)</f>
        <v>0</v>
      </c>
      <c r="G79" s="19">
        <f>B79+G76</f>
        <v>0</v>
      </c>
      <c r="H79" s="19">
        <f>IF($B79&lt;0,$G79*C79,H76+$B79*C79)</f>
        <v>0</v>
      </c>
      <c r="I79" s="19">
        <f>IF($B79&lt;0,$G79*D79,I76+$B79*D79)</f>
        <v>0</v>
      </c>
      <c r="J79" s="19">
        <f>IF($B79&lt;0,$G79*E79,J76+$B79*E79)</f>
        <v>0</v>
      </c>
      <c r="K79" s="20">
        <f>IF($B79&lt;0,$G79*F79,K76+$B79*F79)</f>
        <v>0</v>
      </c>
    </row>
    <row r="80" spans="1:11" x14ac:dyDescent="0.2">
      <c r="A80" s="21"/>
      <c r="B80" s="30"/>
      <c r="C80" s="23">
        <f t="shared" si="10"/>
        <v>0</v>
      </c>
      <c r="D80" s="23">
        <f t="shared" si="10"/>
        <v>0</v>
      </c>
      <c r="E80" s="23">
        <f t="shared" si="10"/>
        <v>0</v>
      </c>
      <c r="F80" s="23">
        <f t="shared" si="10"/>
        <v>0</v>
      </c>
      <c r="G80" s="24">
        <f t="shared" ref="G80" si="12">B80+G79</f>
        <v>0</v>
      </c>
      <c r="H80" s="24">
        <f t="shared" si="11"/>
        <v>0</v>
      </c>
      <c r="I80" s="24">
        <f t="shared" si="11"/>
        <v>0</v>
      </c>
      <c r="J80" s="24">
        <f t="shared" si="11"/>
        <v>0</v>
      </c>
      <c r="K80" s="25">
        <f t="shared" si="11"/>
        <v>0</v>
      </c>
    </row>
    <row r="81" spans="1:11" x14ac:dyDescent="0.2">
      <c r="A81" s="21"/>
      <c r="B81" s="30"/>
      <c r="C81" s="23">
        <f>IF($B81&lt;0,H80/$G80,0)</f>
        <v>0</v>
      </c>
      <c r="D81" s="23">
        <f>IF($B81&lt;0,I80/$G80,0)</f>
        <v>0</v>
      </c>
      <c r="E81" s="23">
        <f>IF($B81&lt;0,J80/$G80,0)</f>
        <v>0</v>
      </c>
      <c r="F81" s="23">
        <f>IF($B81&lt;0,K80/$G80,0)</f>
        <v>0</v>
      </c>
      <c r="G81" s="24">
        <f>B81+G80</f>
        <v>0</v>
      </c>
      <c r="H81" s="24">
        <f>IF($B81&lt;0,$G81*C81,H80+$B81*C81)</f>
        <v>0</v>
      </c>
      <c r="I81" s="24">
        <f>IF($B81&lt;0,$G81*D81,I80+$B81*D81)</f>
        <v>0</v>
      </c>
      <c r="J81" s="24">
        <f>IF($B81&lt;0,$G81*E81,J80+$B81*E81)</f>
        <v>0</v>
      </c>
      <c r="K81" s="25">
        <f>IF($B81&lt;0,$G81*F81,K80+$B81*F81)</f>
        <v>0</v>
      </c>
    </row>
    <row r="82" spans="1:11" x14ac:dyDescent="0.2">
      <c r="A82" s="21"/>
      <c r="B82" s="30"/>
      <c r="C82" s="23">
        <f t="shared" si="10"/>
        <v>0</v>
      </c>
      <c r="D82" s="23">
        <f t="shared" si="10"/>
        <v>0</v>
      </c>
      <c r="E82" s="23">
        <f t="shared" si="10"/>
        <v>0</v>
      </c>
      <c r="F82" s="23">
        <f t="shared" si="10"/>
        <v>0</v>
      </c>
      <c r="G82" s="24">
        <f t="shared" ref="G82:G145" si="13">B82+G81</f>
        <v>0</v>
      </c>
      <c r="H82" s="24">
        <f t="shared" ref="H82:K97" si="14">IF($B82&lt;0,$G82*C82,H81+$B82*C82)</f>
        <v>0</v>
      </c>
      <c r="I82" s="24">
        <f t="shared" si="14"/>
        <v>0</v>
      </c>
      <c r="J82" s="24">
        <f t="shared" si="14"/>
        <v>0</v>
      </c>
      <c r="K82" s="25">
        <f t="shared" si="14"/>
        <v>0</v>
      </c>
    </row>
    <row r="83" spans="1:11" x14ac:dyDescent="0.2">
      <c r="A83" s="21"/>
      <c r="B83" s="30"/>
      <c r="C83" s="23">
        <f t="shared" si="10"/>
        <v>0</v>
      </c>
      <c r="D83" s="23">
        <f t="shared" si="10"/>
        <v>0</v>
      </c>
      <c r="E83" s="23">
        <f t="shared" si="10"/>
        <v>0</v>
      </c>
      <c r="F83" s="23">
        <f t="shared" si="10"/>
        <v>0</v>
      </c>
      <c r="G83" s="24">
        <f t="shared" si="13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5">
        <f t="shared" si="14"/>
        <v>0</v>
      </c>
    </row>
    <row r="84" spans="1:11" x14ac:dyDescent="0.2">
      <c r="A84" s="21"/>
      <c r="B84" s="30"/>
      <c r="C84" s="23">
        <f t="shared" si="10"/>
        <v>0</v>
      </c>
      <c r="D84" s="23">
        <f t="shared" si="10"/>
        <v>0</v>
      </c>
      <c r="E84" s="23">
        <f t="shared" si="10"/>
        <v>0</v>
      </c>
      <c r="F84" s="23">
        <f t="shared" si="10"/>
        <v>0</v>
      </c>
      <c r="G84" s="24">
        <f t="shared" si="13"/>
        <v>0</v>
      </c>
      <c r="H84" s="24">
        <f t="shared" si="14"/>
        <v>0</v>
      </c>
      <c r="I84" s="24">
        <f t="shared" si="14"/>
        <v>0</v>
      </c>
      <c r="J84" s="24">
        <f t="shared" si="14"/>
        <v>0</v>
      </c>
      <c r="K84" s="25">
        <f t="shared" si="14"/>
        <v>0</v>
      </c>
    </row>
    <row r="85" spans="1:11" x14ac:dyDescent="0.2">
      <c r="A85" s="21"/>
      <c r="B85" s="30"/>
      <c r="C85" s="23">
        <f t="shared" si="10"/>
        <v>0</v>
      </c>
      <c r="D85" s="23">
        <f t="shared" si="10"/>
        <v>0</v>
      </c>
      <c r="E85" s="23">
        <f t="shared" si="10"/>
        <v>0</v>
      </c>
      <c r="F85" s="23">
        <f t="shared" si="10"/>
        <v>0</v>
      </c>
      <c r="G85" s="24">
        <f t="shared" si="13"/>
        <v>0</v>
      </c>
      <c r="H85" s="24">
        <f t="shared" si="14"/>
        <v>0</v>
      </c>
      <c r="I85" s="24">
        <f t="shared" si="14"/>
        <v>0</v>
      </c>
      <c r="J85" s="24">
        <f t="shared" si="14"/>
        <v>0</v>
      </c>
      <c r="K85" s="25">
        <f t="shared" si="14"/>
        <v>0</v>
      </c>
    </row>
    <row r="86" spans="1:11" x14ac:dyDescent="0.2">
      <c r="A86" s="21"/>
      <c r="B86" s="30"/>
      <c r="C86" s="23">
        <f t="shared" si="10"/>
        <v>0</v>
      </c>
      <c r="D86" s="23">
        <f t="shared" si="10"/>
        <v>0</v>
      </c>
      <c r="E86" s="23">
        <f t="shared" si="10"/>
        <v>0</v>
      </c>
      <c r="F86" s="23">
        <f t="shared" si="10"/>
        <v>0</v>
      </c>
      <c r="G86" s="24">
        <f t="shared" si="13"/>
        <v>0</v>
      </c>
      <c r="H86" s="24">
        <f t="shared" si="14"/>
        <v>0</v>
      </c>
      <c r="I86" s="24">
        <f t="shared" si="14"/>
        <v>0</v>
      </c>
      <c r="J86" s="24">
        <f t="shared" si="14"/>
        <v>0</v>
      </c>
      <c r="K86" s="25">
        <f t="shared" si="14"/>
        <v>0</v>
      </c>
    </row>
    <row r="87" spans="1:11" x14ac:dyDescent="0.2">
      <c r="A87" s="21"/>
      <c r="B87" s="30"/>
      <c r="C87" s="23">
        <f t="shared" si="10"/>
        <v>0</v>
      </c>
      <c r="D87" s="23">
        <f t="shared" si="10"/>
        <v>0</v>
      </c>
      <c r="E87" s="23">
        <f t="shared" si="10"/>
        <v>0</v>
      </c>
      <c r="F87" s="23">
        <f t="shared" si="10"/>
        <v>0</v>
      </c>
      <c r="G87" s="24">
        <f t="shared" si="13"/>
        <v>0</v>
      </c>
      <c r="H87" s="24">
        <f t="shared" si="14"/>
        <v>0</v>
      </c>
      <c r="I87" s="24">
        <f t="shared" si="14"/>
        <v>0</v>
      </c>
      <c r="J87" s="24">
        <f t="shared" si="14"/>
        <v>0</v>
      </c>
      <c r="K87" s="25">
        <f t="shared" si="14"/>
        <v>0</v>
      </c>
    </row>
    <row r="88" spans="1:11" x14ac:dyDescent="0.2">
      <c r="A88" s="21"/>
      <c r="B88" s="30"/>
      <c r="C88" s="23">
        <f t="shared" si="10"/>
        <v>0</v>
      </c>
      <c r="D88" s="23">
        <f t="shared" si="10"/>
        <v>0</v>
      </c>
      <c r="E88" s="23">
        <f t="shared" si="10"/>
        <v>0</v>
      </c>
      <c r="F88" s="23">
        <f t="shared" si="10"/>
        <v>0</v>
      </c>
      <c r="G88" s="24">
        <f t="shared" si="13"/>
        <v>0</v>
      </c>
      <c r="H88" s="24">
        <f t="shared" si="14"/>
        <v>0</v>
      </c>
      <c r="I88" s="24">
        <f t="shared" si="14"/>
        <v>0</v>
      </c>
      <c r="J88" s="24">
        <f t="shared" si="14"/>
        <v>0</v>
      </c>
      <c r="K88" s="25">
        <f t="shared" si="14"/>
        <v>0</v>
      </c>
    </row>
    <row r="89" spans="1:11" x14ac:dyDescent="0.2">
      <c r="A89" s="21"/>
      <c r="B89" s="30"/>
      <c r="C89" s="23">
        <f t="shared" si="10"/>
        <v>0</v>
      </c>
      <c r="D89" s="23">
        <f t="shared" si="10"/>
        <v>0</v>
      </c>
      <c r="E89" s="23">
        <f t="shared" si="10"/>
        <v>0</v>
      </c>
      <c r="F89" s="23">
        <f t="shared" si="10"/>
        <v>0</v>
      </c>
      <c r="G89" s="24">
        <f t="shared" si="13"/>
        <v>0</v>
      </c>
      <c r="H89" s="24">
        <f t="shared" si="14"/>
        <v>0</v>
      </c>
      <c r="I89" s="24">
        <f t="shared" si="14"/>
        <v>0</v>
      </c>
      <c r="J89" s="24">
        <f t="shared" si="14"/>
        <v>0</v>
      </c>
      <c r="K89" s="25">
        <f t="shared" si="14"/>
        <v>0</v>
      </c>
    </row>
    <row r="90" spans="1:11" x14ac:dyDescent="0.2">
      <c r="A90" s="21"/>
      <c r="B90" s="30"/>
      <c r="C90" s="23">
        <f t="shared" ref="C90:F105" si="15">IF($B90&lt;0,H89/$G89,0)</f>
        <v>0</v>
      </c>
      <c r="D90" s="23">
        <f t="shared" si="15"/>
        <v>0</v>
      </c>
      <c r="E90" s="23">
        <f t="shared" si="15"/>
        <v>0</v>
      </c>
      <c r="F90" s="23">
        <f t="shared" si="15"/>
        <v>0</v>
      </c>
      <c r="G90" s="24">
        <f t="shared" si="13"/>
        <v>0</v>
      </c>
      <c r="H90" s="24">
        <f t="shared" si="14"/>
        <v>0</v>
      </c>
      <c r="I90" s="24">
        <f t="shared" si="14"/>
        <v>0</v>
      </c>
      <c r="J90" s="24">
        <f t="shared" si="14"/>
        <v>0</v>
      </c>
      <c r="K90" s="25">
        <f t="shared" si="14"/>
        <v>0</v>
      </c>
    </row>
    <row r="91" spans="1:11" x14ac:dyDescent="0.2">
      <c r="A91" s="21"/>
      <c r="B91" s="30"/>
      <c r="C91" s="23">
        <f t="shared" si="15"/>
        <v>0</v>
      </c>
      <c r="D91" s="23">
        <f t="shared" si="15"/>
        <v>0</v>
      </c>
      <c r="E91" s="23">
        <f t="shared" si="15"/>
        <v>0</v>
      </c>
      <c r="F91" s="23">
        <f t="shared" si="15"/>
        <v>0</v>
      </c>
      <c r="G91" s="24">
        <f t="shared" si="13"/>
        <v>0</v>
      </c>
      <c r="H91" s="24">
        <f t="shared" si="14"/>
        <v>0</v>
      </c>
      <c r="I91" s="24">
        <f t="shared" si="14"/>
        <v>0</v>
      </c>
      <c r="J91" s="24">
        <f t="shared" si="14"/>
        <v>0</v>
      </c>
      <c r="K91" s="25">
        <f t="shared" si="14"/>
        <v>0</v>
      </c>
    </row>
    <row r="92" spans="1:11" x14ac:dyDescent="0.2">
      <c r="A92" s="21"/>
      <c r="B92" s="30"/>
      <c r="C92" s="23">
        <f t="shared" si="15"/>
        <v>0</v>
      </c>
      <c r="D92" s="23">
        <f t="shared" si="15"/>
        <v>0</v>
      </c>
      <c r="E92" s="23">
        <f t="shared" si="15"/>
        <v>0</v>
      </c>
      <c r="F92" s="23">
        <f t="shared" si="15"/>
        <v>0</v>
      </c>
      <c r="G92" s="24">
        <f t="shared" si="13"/>
        <v>0</v>
      </c>
      <c r="H92" s="24">
        <f t="shared" si="14"/>
        <v>0</v>
      </c>
      <c r="I92" s="24">
        <f t="shared" si="14"/>
        <v>0</v>
      </c>
      <c r="J92" s="24">
        <f t="shared" si="14"/>
        <v>0</v>
      </c>
      <c r="K92" s="25">
        <f t="shared" si="14"/>
        <v>0</v>
      </c>
    </row>
    <row r="93" spans="1:11" x14ac:dyDescent="0.2">
      <c r="A93" s="21"/>
      <c r="B93" s="30"/>
      <c r="C93" s="23">
        <f t="shared" si="15"/>
        <v>0</v>
      </c>
      <c r="D93" s="23">
        <f t="shared" si="15"/>
        <v>0</v>
      </c>
      <c r="E93" s="23">
        <f t="shared" si="15"/>
        <v>0</v>
      </c>
      <c r="F93" s="23">
        <f t="shared" si="15"/>
        <v>0</v>
      </c>
      <c r="G93" s="24">
        <f t="shared" si="13"/>
        <v>0</v>
      </c>
      <c r="H93" s="24">
        <f t="shared" si="14"/>
        <v>0</v>
      </c>
      <c r="I93" s="24">
        <f t="shared" si="14"/>
        <v>0</v>
      </c>
      <c r="J93" s="24">
        <f t="shared" si="14"/>
        <v>0</v>
      </c>
      <c r="K93" s="25">
        <f t="shared" si="14"/>
        <v>0</v>
      </c>
    </row>
    <row r="94" spans="1:11" x14ac:dyDescent="0.2">
      <c r="A94" s="21"/>
      <c r="B94" s="30"/>
      <c r="C94" s="23">
        <f t="shared" si="15"/>
        <v>0</v>
      </c>
      <c r="D94" s="23">
        <f t="shared" si="15"/>
        <v>0</v>
      </c>
      <c r="E94" s="23">
        <f t="shared" si="15"/>
        <v>0</v>
      </c>
      <c r="F94" s="23">
        <f t="shared" si="15"/>
        <v>0</v>
      </c>
      <c r="G94" s="24">
        <f t="shared" si="13"/>
        <v>0</v>
      </c>
      <c r="H94" s="24">
        <f t="shared" si="14"/>
        <v>0</v>
      </c>
      <c r="I94" s="24">
        <f t="shared" si="14"/>
        <v>0</v>
      </c>
      <c r="J94" s="24">
        <f t="shared" si="14"/>
        <v>0</v>
      </c>
      <c r="K94" s="25">
        <f t="shared" si="14"/>
        <v>0</v>
      </c>
    </row>
    <row r="95" spans="1:11" x14ac:dyDescent="0.2">
      <c r="A95" s="21"/>
      <c r="B95" s="30"/>
      <c r="C95" s="23">
        <f t="shared" si="15"/>
        <v>0</v>
      </c>
      <c r="D95" s="23">
        <f t="shared" si="15"/>
        <v>0</v>
      </c>
      <c r="E95" s="23">
        <f t="shared" si="15"/>
        <v>0</v>
      </c>
      <c r="F95" s="23">
        <f t="shared" si="15"/>
        <v>0</v>
      </c>
      <c r="G95" s="24">
        <f t="shared" si="13"/>
        <v>0</v>
      </c>
      <c r="H95" s="24">
        <f t="shared" si="14"/>
        <v>0</v>
      </c>
      <c r="I95" s="24">
        <f t="shared" si="14"/>
        <v>0</v>
      </c>
      <c r="J95" s="24">
        <f t="shared" si="14"/>
        <v>0</v>
      </c>
      <c r="K95" s="25">
        <f t="shared" si="14"/>
        <v>0</v>
      </c>
    </row>
    <row r="96" spans="1:11" x14ac:dyDescent="0.2">
      <c r="A96" s="21"/>
      <c r="B96" s="30"/>
      <c r="C96" s="23">
        <f t="shared" si="15"/>
        <v>0</v>
      </c>
      <c r="D96" s="23">
        <f t="shared" si="15"/>
        <v>0</v>
      </c>
      <c r="E96" s="23">
        <f t="shared" si="15"/>
        <v>0</v>
      </c>
      <c r="F96" s="23">
        <f t="shared" si="15"/>
        <v>0</v>
      </c>
      <c r="G96" s="24">
        <f t="shared" si="13"/>
        <v>0</v>
      </c>
      <c r="H96" s="24">
        <f t="shared" si="14"/>
        <v>0</v>
      </c>
      <c r="I96" s="24">
        <f t="shared" si="14"/>
        <v>0</v>
      </c>
      <c r="J96" s="24">
        <f t="shared" si="14"/>
        <v>0</v>
      </c>
      <c r="K96" s="25">
        <f t="shared" si="14"/>
        <v>0</v>
      </c>
    </row>
    <row r="97" spans="1:11" x14ac:dyDescent="0.2">
      <c r="A97" s="21"/>
      <c r="B97" s="30"/>
      <c r="C97" s="23">
        <f t="shared" si="15"/>
        <v>0</v>
      </c>
      <c r="D97" s="23">
        <f t="shared" si="15"/>
        <v>0</v>
      </c>
      <c r="E97" s="23">
        <f t="shared" si="15"/>
        <v>0</v>
      </c>
      <c r="F97" s="23">
        <f t="shared" si="15"/>
        <v>0</v>
      </c>
      <c r="G97" s="24">
        <f t="shared" si="13"/>
        <v>0</v>
      </c>
      <c r="H97" s="24">
        <f t="shared" si="14"/>
        <v>0</v>
      </c>
      <c r="I97" s="24">
        <f t="shared" si="14"/>
        <v>0</v>
      </c>
      <c r="J97" s="24">
        <f t="shared" si="14"/>
        <v>0</v>
      </c>
      <c r="K97" s="25">
        <f t="shared" si="14"/>
        <v>0</v>
      </c>
    </row>
    <row r="98" spans="1:11" x14ac:dyDescent="0.2">
      <c r="A98" s="21"/>
      <c r="B98" s="30"/>
      <c r="C98" s="23">
        <f t="shared" si="15"/>
        <v>0</v>
      </c>
      <c r="D98" s="23">
        <f t="shared" si="15"/>
        <v>0</v>
      </c>
      <c r="E98" s="23">
        <f t="shared" si="15"/>
        <v>0</v>
      </c>
      <c r="F98" s="23">
        <f t="shared" si="15"/>
        <v>0</v>
      </c>
      <c r="G98" s="24">
        <f t="shared" si="13"/>
        <v>0</v>
      </c>
      <c r="H98" s="24">
        <f t="shared" ref="H98:K113" si="16">IF($B98&lt;0,$G98*C98,H97+$B98*C98)</f>
        <v>0</v>
      </c>
      <c r="I98" s="24">
        <f t="shared" si="16"/>
        <v>0</v>
      </c>
      <c r="J98" s="24">
        <f t="shared" si="16"/>
        <v>0</v>
      </c>
      <c r="K98" s="25">
        <f t="shared" si="16"/>
        <v>0</v>
      </c>
    </row>
    <row r="99" spans="1:11" x14ac:dyDescent="0.2">
      <c r="A99" s="21"/>
      <c r="B99" s="30"/>
      <c r="C99" s="23">
        <f t="shared" si="15"/>
        <v>0</v>
      </c>
      <c r="D99" s="23">
        <f t="shared" si="15"/>
        <v>0</v>
      </c>
      <c r="E99" s="23">
        <f t="shared" si="15"/>
        <v>0</v>
      </c>
      <c r="F99" s="23">
        <f t="shared" si="15"/>
        <v>0</v>
      </c>
      <c r="G99" s="24">
        <f t="shared" si="13"/>
        <v>0</v>
      </c>
      <c r="H99" s="24">
        <f t="shared" si="16"/>
        <v>0</v>
      </c>
      <c r="I99" s="24">
        <f t="shared" si="16"/>
        <v>0</v>
      </c>
      <c r="J99" s="24">
        <f t="shared" si="16"/>
        <v>0</v>
      </c>
      <c r="K99" s="25">
        <f t="shared" si="16"/>
        <v>0</v>
      </c>
    </row>
    <row r="100" spans="1:11" x14ac:dyDescent="0.2">
      <c r="A100" s="21"/>
      <c r="B100" s="30"/>
      <c r="C100" s="23">
        <f t="shared" si="15"/>
        <v>0</v>
      </c>
      <c r="D100" s="23">
        <f t="shared" si="15"/>
        <v>0</v>
      </c>
      <c r="E100" s="23">
        <f t="shared" si="15"/>
        <v>0</v>
      </c>
      <c r="F100" s="23">
        <f t="shared" si="15"/>
        <v>0</v>
      </c>
      <c r="G100" s="24">
        <f t="shared" si="13"/>
        <v>0</v>
      </c>
      <c r="H100" s="24">
        <f t="shared" si="16"/>
        <v>0</v>
      </c>
      <c r="I100" s="24">
        <f t="shared" si="16"/>
        <v>0</v>
      </c>
      <c r="J100" s="24">
        <f t="shared" si="16"/>
        <v>0</v>
      </c>
      <c r="K100" s="25">
        <f t="shared" si="16"/>
        <v>0</v>
      </c>
    </row>
    <row r="101" spans="1:11" x14ac:dyDescent="0.2">
      <c r="A101" s="21"/>
      <c r="B101" s="30"/>
      <c r="C101" s="23">
        <f t="shared" si="15"/>
        <v>0</v>
      </c>
      <c r="D101" s="23">
        <f t="shared" si="15"/>
        <v>0</v>
      </c>
      <c r="E101" s="23">
        <f t="shared" si="15"/>
        <v>0</v>
      </c>
      <c r="F101" s="23">
        <f t="shared" si="15"/>
        <v>0</v>
      </c>
      <c r="G101" s="24">
        <f t="shared" si="13"/>
        <v>0</v>
      </c>
      <c r="H101" s="24">
        <f t="shared" si="16"/>
        <v>0</v>
      </c>
      <c r="I101" s="24">
        <f t="shared" si="16"/>
        <v>0</v>
      </c>
      <c r="J101" s="24">
        <f t="shared" si="16"/>
        <v>0</v>
      </c>
      <c r="K101" s="25">
        <f t="shared" si="16"/>
        <v>0</v>
      </c>
    </row>
    <row r="102" spans="1:11" x14ac:dyDescent="0.2">
      <c r="A102" s="21"/>
      <c r="B102" s="30"/>
      <c r="C102" s="23">
        <f t="shared" si="15"/>
        <v>0</v>
      </c>
      <c r="D102" s="23">
        <f t="shared" si="15"/>
        <v>0</v>
      </c>
      <c r="E102" s="23">
        <f t="shared" si="15"/>
        <v>0</v>
      </c>
      <c r="F102" s="23">
        <f t="shared" si="15"/>
        <v>0</v>
      </c>
      <c r="G102" s="24">
        <f t="shared" si="13"/>
        <v>0</v>
      </c>
      <c r="H102" s="24">
        <f t="shared" si="16"/>
        <v>0</v>
      </c>
      <c r="I102" s="24">
        <f t="shared" si="16"/>
        <v>0</v>
      </c>
      <c r="J102" s="24">
        <f t="shared" si="16"/>
        <v>0</v>
      </c>
      <c r="K102" s="25">
        <f t="shared" si="16"/>
        <v>0</v>
      </c>
    </row>
    <row r="103" spans="1:11" x14ac:dyDescent="0.2">
      <c r="A103" s="21"/>
      <c r="B103" s="30"/>
      <c r="C103" s="23">
        <f t="shared" si="15"/>
        <v>0</v>
      </c>
      <c r="D103" s="23">
        <f t="shared" si="15"/>
        <v>0</v>
      </c>
      <c r="E103" s="23">
        <f t="shared" si="15"/>
        <v>0</v>
      </c>
      <c r="F103" s="23">
        <f t="shared" si="15"/>
        <v>0</v>
      </c>
      <c r="G103" s="24">
        <f t="shared" si="13"/>
        <v>0</v>
      </c>
      <c r="H103" s="24">
        <f t="shared" si="16"/>
        <v>0</v>
      </c>
      <c r="I103" s="24">
        <f t="shared" si="16"/>
        <v>0</v>
      </c>
      <c r="J103" s="24">
        <f t="shared" si="16"/>
        <v>0</v>
      </c>
      <c r="K103" s="25">
        <f t="shared" si="16"/>
        <v>0</v>
      </c>
    </row>
    <row r="104" spans="1:11" x14ac:dyDescent="0.2">
      <c r="A104" s="21"/>
      <c r="B104" s="30"/>
      <c r="C104" s="23">
        <f t="shared" si="15"/>
        <v>0</v>
      </c>
      <c r="D104" s="23">
        <f t="shared" si="15"/>
        <v>0</v>
      </c>
      <c r="E104" s="23">
        <f t="shared" si="15"/>
        <v>0</v>
      </c>
      <c r="F104" s="23">
        <f t="shared" si="15"/>
        <v>0</v>
      </c>
      <c r="G104" s="24">
        <f t="shared" si="13"/>
        <v>0</v>
      </c>
      <c r="H104" s="24">
        <f t="shared" si="16"/>
        <v>0</v>
      </c>
      <c r="I104" s="24">
        <f t="shared" si="16"/>
        <v>0</v>
      </c>
      <c r="J104" s="24">
        <f t="shared" si="16"/>
        <v>0</v>
      </c>
      <c r="K104" s="25">
        <f t="shared" si="16"/>
        <v>0</v>
      </c>
    </row>
    <row r="105" spans="1:11" x14ac:dyDescent="0.2">
      <c r="A105" s="21"/>
      <c r="B105" s="30"/>
      <c r="C105" s="23">
        <f t="shared" si="15"/>
        <v>0</v>
      </c>
      <c r="D105" s="23">
        <f t="shared" si="15"/>
        <v>0</v>
      </c>
      <c r="E105" s="23">
        <f t="shared" si="15"/>
        <v>0</v>
      </c>
      <c r="F105" s="23">
        <f t="shared" si="15"/>
        <v>0</v>
      </c>
      <c r="G105" s="24">
        <f t="shared" si="13"/>
        <v>0</v>
      </c>
      <c r="H105" s="24">
        <f t="shared" si="16"/>
        <v>0</v>
      </c>
      <c r="I105" s="24">
        <f t="shared" si="16"/>
        <v>0</v>
      </c>
      <c r="J105" s="24">
        <f t="shared" si="16"/>
        <v>0</v>
      </c>
      <c r="K105" s="25">
        <f t="shared" si="16"/>
        <v>0</v>
      </c>
    </row>
    <row r="106" spans="1:11" x14ac:dyDescent="0.2">
      <c r="A106" s="21"/>
      <c r="B106" s="30"/>
      <c r="C106" s="23">
        <f t="shared" ref="C106:F121" si="17">IF($B106&lt;0,H105/$G105,0)</f>
        <v>0</v>
      </c>
      <c r="D106" s="23">
        <f t="shared" si="17"/>
        <v>0</v>
      </c>
      <c r="E106" s="23">
        <f t="shared" si="17"/>
        <v>0</v>
      </c>
      <c r="F106" s="23">
        <f t="shared" si="17"/>
        <v>0</v>
      </c>
      <c r="G106" s="24">
        <f t="shared" si="13"/>
        <v>0</v>
      </c>
      <c r="H106" s="24">
        <f t="shared" si="16"/>
        <v>0</v>
      </c>
      <c r="I106" s="24">
        <f t="shared" si="16"/>
        <v>0</v>
      </c>
      <c r="J106" s="24">
        <f t="shared" si="16"/>
        <v>0</v>
      </c>
      <c r="K106" s="25">
        <f t="shared" si="16"/>
        <v>0</v>
      </c>
    </row>
    <row r="107" spans="1:11" x14ac:dyDescent="0.2">
      <c r="A107" s="21"/>
      <c r="B107" s="30"/>
      <c r="C107" s="23">
        <f t="shared" si="17"/>
        <v>0</v>
      </c>
      <c r="D107" s="23">
        <f t="shared" si="17"/>
        <v>0</v>
      </c>
      <c r="E107" s="23">
        <f t="shared" si="17"/>
        <v>0</v>
      </c>
      <c r="F107" s="23">
        <f t="shared" si="17"/>
        <v>0</v>
      </c>
      <c r="G107" s="24">
        <f t="shared" si="13"/>
        <v>0</v>
      </c>
      <c r="H107" s="24">
        <f t="shared" si="16"/>
        <v>0</v>
      </c>
      <c r="I107" s="24">
        <f t="shared" si="16"/>
        <v>0</v>
      </c>
      <c r="J107" s="24">
        <f t="shared" si="16"/>
        <v>0</v>
      </c>
      <c r="K107" s="25">
        <f t="shared" si="16"/>
        <v>0</v>
      </c>
    </row>
    <row r="108" spans="1:11" x14ac:dyDescent="0.2">
      <c r="A108" s="21"/>
      <c r="B108" s="30"/>
      <c r="C108" s="23">
        <f t="shared" si="17"/>
        <v>0</v>
      </c>
      <c r="D108" s="23">
        <f t="shared" si="17"/>
        <v>0</v>
      </c>
      <c r="E108" s="23">
        <f t="shared" si="17"/>
        <v>0</v>
      </c>
      <c r="F108" s="23">
        <f t="shared" si="17"/>
        <v>0</v>
      </c>
      <c r="G108" s="24">
        <f t="shared" si="13"/>
        <v>0</v>
      </c>
      <c r="H108" s="24">
        <f t="shared" si="16"/>
        <v>0</v>
      </c>
      <c r="I108" s="24">
        <f t="shared" si="16"/>
        <v>0</v>
      </c>
      <c r="J108" s="24">
        <f t="shared" si="16"/>
        <v>0</v>
      </c>
      <c r="K108" s="25">
        <f t="shared" si="16"/>
        <v>0</v>
      </c>
    </row>
    <row r="109" spans="1:11" x14ac:dyDescent="0.2">
      <c r="A109" s="21"/>
      <c r="B109" s="30"/>
      <c r="C109" s="23">
        <f t="shared" si="17"/>
        <v>0</v>
      </c>
      <c r="D109" s="23">
        <f t="shared" si="17"/>
        <v>0</v>
      </c>
      <c r="E109" s="23">
        <f t="shared" si="17"/>
        <v>0</v>
      </c>
      <c r="F109" s="23">
        <f t="shared" si="17"/>
        <v>0</v>
      </c>
      <c r="G109" s="24">
        <f t="shared" si="13"/>
        <v>0</v>
      </c>
      <c r="H109" s="24">
        <f t="shared" si="16"/>
        <v>0</v>
      </c>
      <c r="I109" s="24">
        <f t="shared" si="16"/>
        <v>0</v>
      </c>
      <c r="J109" s="24">
        <f t="shared" si="16"/>
        <v>0</v>
      </c>
      <c r="K109" s="25">
        <f t="shared" si="16"/>
        <v>0</v>
      </c>
    </row>
    <row r="110" spans="1:11" x14ac:dyDescent="0.2">
      <c r="A110" s="21"/>
      <c r="B110" s="30"/>
      <c r="C110" s="23">
        <f t="shared" si="17"/>
        <v>0</v>
      </c>
      <c r="D110" s="23">
        <f t="shared" si="17"/>
        <v>0</v>
      </c>
      <c r="E110" s="23">
        <f t="shared" si="17"/>
        <v>0</v>
      </c>
      <c r="F110" s="23">
        <f t="shared" si="17"/>
        <v>0</v>
      </c>
      <c r="G110" s="24">
        <f t="shared" si="13"/>
        <v>0</v>
      </c>
      <c r="H110" s="24">
        <f t="shared" si="16"/>
        <v>0</v>
      </c>
      <c r="I110" s="24">
        <f t="shared" si="16"/>
        <v>0</v>
      </c>
      <c r="J110" s="24">
        <f t="shared" si="16"/>
        <v>0</v>
      </c>
      <c r="K110" s="25">
        <f t="shared" si="16"/>
        <v>0</v>
      </c>
    </row>
    <row r="111" spans="1:11" x14ac:dyDescent="0.2">
      <c r="A111" s="21"/>
      <c r="B111" s="30"/>
      <c r="C111" s="23">
        <f t="shared" si="17"/>
        <v>0</v>
      </c>
      <c r="D111" s="23">
        <f t="shared" si="17"/>
        <v>0</v>
      </c>
      <c r="E111" s="23">
        <f t="shared" si="17"/>
        <v>0</v>
      </c>
      <c r="F111" s="23">
        <f t="shared" si="17"/>
        <v>0</v>
      </c>
      <c r="G111" s="24">
        <f t="shared" si="13"/>
        <v>0</v>
      </c>
      <c r="H111" s="24">
        <f t="shared" si="16"/>
        <v>0</v>
      </c>
      <c r="I111" s="24">
        <f t="shared" si="16"/>
        <v>0</v>
      </c>
      <c r="J111" s="24">
        <f t="shared" si="16"/>
        <v>0</v>
      </c>
      <c r="K111" s="25">
        <f t="shared" si="16"/>
        <v>0</v>
      </c>
    </row>
    <row r="112" spans="1:11" x14ac:dyDescent="0.2">
      <c r="A112" s="21"/>
      <c r="B112" s="30"/>
      <c r="C112" s="23">
        <f t="shared" si="17"/>
        <v>0</v>
      </c>
      <c r="D112" s="23">
        <f t="shared" si="17"/>
        <v>0</v>
      </c>
      <c r="E112" s="23">
        <f t="shared" si="17"/>
        <v>0</v>
      </c>
      <c r="F112" s="23">
        <f t="shared" si="17"/>
        <v>0</v>
      </c>
      <c r="G112" s="24">
        <f t="shared" si="13"/>
        <v>0</v>
      </c>
      <c r="H112" s="24">
        <f t="shared" si="16"/>
        <v>0</v>
      </c>
      <c r="I112" s="24">
        <f t="shared" si="16"/>
        <v>0</v>
      </c>
      <c r="J112" s="24">
        <f t="shared" si="16"/>
        <v>0</v>
      </c>
      <c r="K112" s="25">
        <f t="shared" si="16"/>
        <v>0</v>
      </c>
    </row>
    <row r="113" spans="1:11" x14ac:dyDescent="0.2">
      <c r="A113" s="21"/>
      <c r="B113" s="30"/>
      <c r="C113" s="23">
        <f t="shared" si="17"/>
        <v>0</v>
      </c>
      <c r="D113" s="23">
        <f t="shared" si="17"/>
        <v>0</v>
      </c>
      <c r="E113" s="23">
        <f t="shared" si="17"/>
        <v>0</v>
      </c>
      <c r="F113" s="23">
        <f t="shared" si="17"/>
        <v>0</v>
      </c>
      <c r="G113" s="24">
        <f t="shared" si="13"/>
        <v>0</v>
      </c>
      <c r="H113" s="24">
        <f t="shared" si="16"/>
        <v>0</v>
      </c>
      <c r="I113" s="24">
        <f t="shared" si="16"/>
        <v>0</v>
      </c>
      <c r="J113" s="24">
        <f t="shared" si="16"/>
        <v>0</v>
      </c>
      <c r="K113" s="25">
        <f t="shared" si="16"/>
        <v>0</v>
      </c>
    </row>
    <row r="114" spans="1:11" x14ac:dyDescent="0.2">
      <c r="A114" s="26"/>
      <c r="B114" s="31"/>
      <c r="C114" s="27">
        <f t="shared" si="17"/>
        <v>0</v>
      </c>
      <c r="D114" s="27">
        <f t="shared" si="17"/>
        <v>0</v>
      </c>
      <c r="E114" s="27">
        <f t="shared" si="17"/>
        <v>0</v>
      </c>
      <c r="F114" s="27">
        <f t="shared" si="17"/>
        <v>0</v>
      </c>
      <c r="G114" s="28">
        <f t="shared" si="13"/>
        <v>0</v>
      </c>
      <c r="H114" s="28">
        <f t="shared" ref="H114:K129" si="18">IF($B114&lt;0,$G114*C114,H113+$B114*C114)</f>
        <v>0</v>
      </c>
      <c r="I114" s="28">
        <f t="shared" si="18"/>
        <v>0</v>
      </c>
      <c r="J114" s="28">
        <f t="shared" si="18"/>
        <v>0</v>
      </c>
      <c r="K114" s="29">
        <f t="shared" si="18"/>
        <v>0</v>
      </c>
    </row>
    <row r="115" spans="1:11" ht="15" x14ac:dyDescent="0.25">
      <c r="A115" s="4"/>
      <c r="B115" s="5" t="s">
        <v>5</v>
      </c>
      <c r="C115" s="6" t="s">
        <v>6</v>
      </c>
      <c r="D115" s="7"/>
      <c r="E115" s="7"/>
      <c r="F115" s="7"/>
      <c r="G115" s="8" t="s">
        <v>7</v>
      </c>
      <c r="H115" s="7"/>
      <c r="I115" s="7"/>
      <c r="J115" s="7"/>
      <c r="K115" s="9"/>
    </row>
    <row r="116" spans="1:11" ht="15.75" x14ac:dyDescent="0.3">
      <c r="A116" s="10" t="s">
        <v>8</v>
      </c>
      <c r="B116" s="11" t="s">
        <v>9</v>
      </c>
      <c r="C116" s="12" t="s">
        <v>10</v>
      </c>
      <c r="D116" s="13" t="s">
        <v>11</v>
      </c>
      <c r="E116" s="13" t="s">
        <v>12</v>
      </c>
      <c r="F116" s="12" t="s">
        <v>13</v>
      </c>
      <c r="G116" s="14" t="s">
        <v>14</v>
      </c>
      <c r="H116" s="12" t="s">
        <v>10</v>
      </c>
      <c r="I116" s="13" t="s">
        <v>11</v>
      </c>
      <c r="J116" s="13" t="s">
        <v>12</v>
      </c>
      <c r="K116" s="15" t="s">
        <v>13</v>
      </c>
    </row>
    <row r="117" spans="1:11" x14ac:dyDescent="0.2">
      <c r="A117" s="16"/>
      <c r="B117" s="18"/>
      <c r="C117" s="32">
        <f>IF($B117&lt;0,H114/$G114,0)</f>
        <v>0</v>
      </c>
      <c r="D117" s="32">
        <f>IF($B117&lt;0,I114/$G114,0)</f>
        <v>0</v>
      </c>
      <c r="E117" s="32">
        <f>IF($B117&lt;0,J114/$G114,0)</f>
        <v>0</v>
      </c>
      <c r="F117" s="32">
        <f>IF($B117&lt;0,K114/$G114,0)</f>
        <v>0</v>
      </c>
      <c r="G117" s="19">
        <f>B117+G114</f>
        <v>0</v>
      </c>
      <c r="H117" s="19">
        <f>IF($B117&lt;0,$G117*C117,H114+$B117*C117)</f>
        <v>0</v>
      </c>
      <c r="I117" s="19">
        <f>IF($B117&lt;0,$G117*D117,I114+$B117*D117)</f>
        <v>0</v>
      </c>
      <c r="J117" s="19">
        <f>IF($B117&lt;0,$G117*E117,J114+$B117*E117)</f>
        <v>0</v>
      </c>
      <c r="K117" s="20">
        <f>IF($B117&lt;0,$G117*F117,K114+$B117*F117)</f>
        <v>0</v>
      </c>
    </row>
    <row r="118" spans="1:11" x14ac:dyDescent="0.2">
      <c r="A118" s="21"/>
      <c r="B118" s="30"/>
      <c r="C118" s="23">
        <f t="shared" si="17"/>
        <v>0</v>
      </c>
      <c r="D118" s="23">
        <f t="shared" si="17"/>
        <v>0</v>
      </c>
      <c r="E118" s="23">
        <f t="shared" si="17"/>
        <v>0</v>
      </c>
      <c r="F118" s="23">
        <f t="shared" si="17"/>
        <v>0</v>
      </c>
      <c r="G118" s="24">
        <f t="shared" si="13"/>
        <v>0</v>
      </c>
      <c r="H118" s="24">
        <f t="shared" si="18"/>
        <v>0</v>
      </c>
      <c r="I118" s="24">
        <f t="shared" si="18"/>
        <v>0</v>
      </c>
      <c r="J118" s="24">
        <f t="shared" si="18"/>
        <v>0</v>
      </c>
      <c r="K118" s="25">
        <f t="shared" si="18"/>
        <v>0</v>
      </c>
    </row>
    <row r="119" spans="1:11" x14ac:dyDescent="0.2">
      <c r="A119" s="21"/>
      <c r="B119" s="30"/>
      <c r="C119" s="23">
        <f t="shared" si="17"/>
        <v>0</v>
      </c>
      <c r="D119" s="23">
        <f t="shared" si="17"/>
        <v>0</v>
      </c>
      <c r="E119" s="23">
        <f t="shared" si="17"/>
        <v>0</v>
      </c>
      <c r="F119" s="23">
        <f t="shared" si="17"/>
        <v>0</v>
      </c>
      <c r="G119" s="24">
        <f t="shared" si="13"/>
        <v>0</v>
      </c>
      <c r="H119" s="24">
        <f t="shared" si="18"/>
        <v>0</v>
      </c>
      <c r="I119" s="24">
        <f t="shared" si="18"/>
        <v>0</v>
      </c>
      <c r="J119" s="24">
        <f t="shared" si="18"/>
        <v>0</v>
      </c>
      <c r="K119" s="25">
        <f t="shared" si="18"/>
        <v>0</v>
      </c>
    </row>
    <row r="120" spans="1:11" x14ac:dyDescent="0.2">
      <c r="A120" s="21"/>
      <c r="B120" s="30"/>
      <c r="C120" s="23">
        <f t="shared" si="17"/>
        <v>0</v>
      </c>
      <c r="D120" s="23">
        <f t="shared" si="17"/>
        <v>0</v>
      </c>
      <c r="E120" s="23">
        <f t="shared" si="17"/>
        <v>0</v>
      </c>
      <c r="F120" s="23">
        <f t="shared" si="17"/>
        <v>0</v>
      </c>
      <c r="G120" s="24">
        <f t="shared" si="13"/>
        <v>0</v>
      </c>
      <c r="H120" s="24">
        <f t="shared" si="18"/>
        <v>0</v>
      </c>
      <c r="I120" s="24">
        <f t="shared" si="18"/>
        <v>0</v>
      </c>
      <c r="J120" s="24">
        <f t="shared" si="18"/>
        <v>0</v>
      </c>
      <c r="K120" s="25">
        <f t="shared" si="18"/>
        <v>0</v>
      </c>
    </row>
    <row r="121" spans="1:11" x14ac:dyDescent="0.2">
      <c r="A121" s="21"/>
      <c r="B121" s="30"/>
      <c r="C121" s="23">
        <f t="shared" si="17"/>
        <v>0</v>
      </c>
      <c r="D121" s="23">
        <f t="shared" si="17"/>
        <v>0</v>
      </c>
      <c r="E121" s="23">
        <f t="shared" si="17"/>
        <v>0</v>
      </c>
      <c r="F121" s="23">
        <f t="shared" si="17"/>
        <v>0</v>
      </c>
      <c r="G121" s="24">
        <f t="shared" si="13"/>
        <v>0</v>
      </c>
      <c r="H121" s="24">
        <f t="shared" si="18"/>
        <v>0</v>
      </c>
      <c r="I121" s="24">
        <f t="shared" si="18"/>
        <v>0</v>
      </c>
      <c r="J121" s="24">
        <f t="shared" si="18"/>
        <v>0</v>
      </c>
      <c r="K121" s="25">
        <f t="shared" si="18"/>
        <v>0</v>
      </c>
    </row>
    <row r="122" spans="1:11" x14ac:dyDescent="0.2">
      <c r="A122" s="21"/>
      <c r="B122" s="30"/>
      <c r="C122" s="23">
        <f t="shared" ref="C122:F137" si="19">IF($B122&lt;0,H121/$G121,0)</f>
        <v>0</v>
      </c>
      <c r="D122" s="23">
        <f t="shared" si="19"/>
        <v>0</v>
      </c>
      <c r="E122" s="23">
        <f t="shared" si="19"/>
        <v>0</v>
      </c>
      <c r="F122" s="23">
        <f t="shared" si="19"/>
        <v>0</v>
      </c>
      <c r="G122" s="24">
        <f t="shared" si="13"/>
        <v>0</v>
      </c>
      <c r="H122" s="24">
        <f t="shared" si="18"/>
        <v>0</v>
      </c>
      <c r="I122" s="24">
        <f t="shared" si="18"/>
        <v>0</v>
      </c>
      <c r="J122" s="24">
        <f t="shared" si="18"/>
        <v>0</v>
      </c>
      <c r="K122" s="25">
        <f t="shared" si="18"/>
        <v>0</v>
      </c>
    </row>
    <row r="123" spans="1:11" x14ac:dyDescent="0.2">
      <c r="A123" s="21"/>
      <c r="B123" s="30"/>
      <c r="C123" s="23">
        <f t="shared" si="19"/>
        <v>0</v>
      </c>
      <c r="D123" s="23">
        <f t="shared" si="19"/>
        <v>0</v>
      </c>
      <c r="E123" s="23">
        <f t="shared" si="19"/>
        <v>0</v>
      </c>
      <c r="F123" s="23">
        <f t="shared" si="19"/>
        <v>0</v>
      </c>
      <c r="G123" s="24">
        <f t="shared" si="13"/>
        <v>0</v>
      </c>
      <c r="H123" s="24">
        <f t="shared" si="18"/>
        <v>0</v>
      </c>
      <c r="I123" s="24">
        <f t="shared" si="18"/>
        <v>0</v>
      </c>
      <c r="J123" s="24">
        <f t="shared" si="18"/>
        <v>0</v>
      </c>
      <c r="K123" s="25">
        <f t="shared" si="18"/>
        <v>0</v>
      </c>
    </row>
    <row r="124" spans="1:11" x14ac:dyDescent="0.2">
      <c r="A124" s="21"/>
      <c r="B124" s="30"/>
      <c r="C124" s="23">
        <f t="shared" si="19"/>
        <v>0</v>
      </c>
      <c r="D124" s="23">
        <f t="shared" si="19"/>
        <v>0</v>
      </c>
      <c r="E124" s="23">
        <f t="shared" si="19"/>
        <v>0</v>
      </c>
      <c r="F124" s="23">
        <f t="shared" si="19"/>
        <v>0</v>
      </c>
      <c r="G124" s="24">
        <f t="shared" si="13"/>
        <v>0</v>
      </c>
      <c r="H124" s="24">
        <f t="shared" si="18"/>
        <v>0</v>
      </c>
      <c r="I124" s="24">
        <f t="shared" si="18"/>
        <v>0</v>
      </c>
      <c r="J124" s="24">
        <f t="shared" si="18"/>
        <v>0</v>
      </c>
      <c r="K124" s="25">
        <f t="shared" si="18"/>
        <v>0</v>
      </c>
    </row>
    <row r="125" spans="1:11" x14ac:dyDescent="0.2">
      <c r="A125" s="21"/>
      <c r="B125" s="30"/>
      <c r="C125" s="23">
        <f t="shared" si="19"/>
        <v>0</v>
      </c>
      <c r="D125" s="23">
        <f t="shared" si="19"/>
        <v>0</v>
      </c>
      <c r="E125" s="23">
        <f t="shared" si="19"/>
        <v>0</v>
      </c>
      <c r="F125" s="23">
        <f t="shared" si="19"/>
        <v>0</v>
      </c>
      <c r="G125" s="24">
        <f t="shared" si="13"/>
        <v>0</v>
      </c>
      <c r="H125" s="24">
        <f t="shared" si="18"/>
        <v>0</v>
      </c>
      <c r="I125" s="24">
        <f t="shared" si="18"/>
        <v>0</v>
      </c>
      <c r="J125" s="24">
        <f t="shared" si="18"/>
        <v>0</v>
      </c>
      <c r="K125" s="25">
        <f t="shared" si="18"/>
        <v>0</v>
      </c>
    </row>
    <row r="126" spans="1:11" x14ac:dyDescent="0.2">
      <c r="A126" s="21"/>
      <c r="B126" s="30"/>
      <c r="C126" s="23">
        <f t="shared" si="19"/>
        <v>0</v>
      </c>
      <c r="D126" s="23">
        <f t="shared" si="19"/>
        <v>0</v>
      </c>
      <c r="E126" s="23">
        <f t="shared" si="19"/>
        <v>0</v>
      </c>
      <c r="F126" s="23">
        <f t="shared" si="19"/>
        <v>0</v>
      </c>
      <c r="G126" s="24">
        <f t="shared" si="13"/>
        <v>0</v>
      </c>
      <c r="H126" s="24">
        <f t="shared" si="18"/>
        <v>0</v>
      </c>
      <c r="I126" s="24">
        <f t="shared" si="18"/>
        <v>0</v>
      </c>
      <c r="J126" s="24">
        <f t="shared" si="18"/>
        <v>0</v>
      </c>
      <c r="K126" s="25">
        <f t="shared" si="18"/>
        <v>0</v>
      </c>
    </row>
    <row r="127" spans="1:11" x14ac:dyDescent="0.2">
      <c r="A127" s="21"/>
      <c r="B127" s="30"/>
      <c r="C127" s="23">
        <f t="shared" si="19"/>
        <v>0</v>
      </c>
      <c r="D127" s="23">
        <f t="shared" si="19"/>
        <v>0</v>
      </c>
      <c r="E127" s="23">
        <f t="shared" si="19"/>
        <v>0</v>
      </c>
      <c r="F127" s="23">
        <f t="shared" si="19"/>
        <v>0</v>
      </c>
      <c r="G127" s="24">
        <f t="shared" si="13"/>
        <v>0</v>
      </c>
      <c r="H127" s="24">
        <f t="shared" si="18"/>
        <v>0</v>
      </c>
      <c r="I127" s="24">
        <f t="shared" si="18"/>
        <v>0</v>
      </c>
      <c r="J127" s="24">
        <f t="shared" si="18"/>
        <v>0</v>
      </c>
      <c r="K127" s="25">
        <f t="shared" si="18"/>
        <v>0</v>
      </c>
    </row>
    <row r="128" spans="1:11" x14ac:dyDescent="0.2">
      <c r="A128" s="21"/>
      <c r="B128" s="30"/>
      <c r="C128" s="23">
        <f t="shared" si="19"/>
        <v>0</v>
      </c>
      <c r="D128" s="23">
        <f t="shared" si="19"/>
        <v>0</v>
      </c>
      <c r="E128" s="23">
        <f t="shared" si="19"/>
        <v>0</v>
      </c>
      <c r="F128" s="23">
        <f t="shared" si="19"/>
        <v>0</v>
      </c>
      <c r="G128" s="24">
        <f t="shared" si="13"/>
        <v>0</v>
      </c>
      <c r="H128" s="24">
        <f t="shared" si="18"/>
        <v>0</v>
      </c>
      <c r="I128" s="24">
        <f t="shared" si="18"/>
        <v>0</v>
      </c>
      <c r="J128" s="24">
        <f t="shared" si="18"/>
        <v>0</v>
      </c>
      <c r="K128" s="25">
        <f t="shared" si="18"/>
        <v>0</v>
      </c>
    </row>
    <row r="129" spans="1:11" x14ac:dyDescent="0.2">
      <c r="A129" s="21"/>
      <c r="B129" s="30"/>
      <c r="C129" s="23">
        <f t="shared" si="19"/>
        <v>0</v>
      </c>
      <c r="D129" s="23">
        <f t="shared" si="19"/>
        <v>0</v>
      </c>
      <c r="E129" s="23">
        <f t="shared" si="19"/>
        <v>0</v>
      </c>
      <c r="F129" s="23">
        <f t="shared" si="19"/>
        <v>0</v>
      </c>
      <c r="G129" s="24">
        <f t="shared" si="13"/>
        <v>0</v>
      </c>
      <c r="H129" s="24">
        <f t="shared" si="18"/>
        <v>0</v>
      </c>
      <c r="I129" s="24">
        <f t="shared" si="18"/>
        <v>0</v>
      </c>
      <c r="J129" s="24">
        <f t="shared" si="18"/>
        <v>0</v>
      </c>
      <c r="K129" s="25">
        <f t="shared" si="18"/>
        <v>0</v>
      </c>
    </row>
    <row r="130" spans="1:11" x14ac:dyDescent="0.2">
      <c r="A130" s="21"/>
      <c r="B130" s="30"/>
      <c r="C130" s="23">
        <f t="shared" si="19"/>
        <v>0</v>
      </c>
      <c r="D130" s="23">
        <f t="shared" si="19"/>
        <v>0</v>
      </c>
      <c r="E130" s="23">
        <f t="shared" si="19"/>
        <v>0</v>
      </c>
      <c r="F130" s="23">
        <f t="shared" si="19"/>
        <v>0</v>
      </c>
      <c r="G130" s="24">
        <f t="shared" si="13"/>
        <v>0</v>
      </c>
      <c r="H130" s="24">
        <f t="shared" ref="H130:K145" si="20">IF($B130&lt;0,$G130*C130,H129+$B130*C130)</f>
        <v>0</v>
      </c>
      <c r="I130" s="24">
        <f t="shared" si="20"/>
        <v>0</v>
      </c>
      <c r="J130" s="24">
        <f t="shared" si="20"/>
        <v>0</v>
      </c>
      <c r="K130" s="25">
        <f t="shared" si="20"/>
        <v>0</v>
      </c>
    </row>
    <row r="131" spans="1:11" x14ac:dyDescent="0.2">
      <c r="A131" s="21"/>
      <c r="B131" s="30"/>
      <c r="C131" s="23">
        <f t="shared" si="19"/>
        <v>0</v>
      </c>
      <c r="D131" s="23">
        <f t="shared" si="19"/>
        <v>0</v>
      </c>
      <c r="E131" s="23">
        <f t="shared" si="19"/>
        <v>0</v>
      </c>
      <c r="F131" s="23">
        <f t="shared" si="19"/>
        <v>0</v>
      </c>
      <c r="G131" s="24">
        <f t="shared" si="13"/>
        <v>0</v>
      </c>
      <c r="H131" s="24">
        <f t="shared" si="20"/>
        <v>0</v>
      </c>
      <c r="I131" s="24">
        <f t="shared" si="20"/>
        <v>0</v>
      </c>
      <c r="J131" s="24">
        <f t="shared" si="20"/>
        <v>0</v>
      </c>
      <c r="K131" s="25">
        <f t="shared" si="20"/>
        <v>0</v>
      </c>
    </row>
    <row r="132" spans="1:11" x14ac:dyDescent="0.2">
      <c r="A132" s="21"/>
      <c r="B132" s="30"/>
      <c r="C132" s="23">
        <f t="shared" si="19"/>
        <v>0</v>
      </c>
      <c r="D132" s="23">
        <f t="shared" si="19"/>
        <v>0</v>
      </c>
      <c r="E132" s="23">
        <f t="shared" si="19"/>
        <v>0</v>
      </c>
      <c r="F132" s="23">
        <f t="shared" si="19"/>
        <v>0</v>
      </c>
      <c r="G132" s="24">
        <f t="shared" si="13"/>
        <v>0</v>
      </c>
      <c r="H132" s="24">
        <f t="shared" si="20"/>
        <v>0</v>
      </c>
      <c r="I132" s="24">
        <f t="shared" si="20"/>
        <v>0</v>
      </c>
      <c r="J132" s="24">
        <f t="shared" si="20"/>
        <v>0</v>
      </c>
      <c r="K132" s="25">
        <f t="shared" si="20"/>
        <v>0</v>
      </c>
    </row>
    <row r="133" spans="1:11" x14ac:dyDescent="0.2">
      <c r="A133" s="21"/>
      <c r="B133" s="30"/>
      <c r="C133" s="23">
        <f t="shared" si="19"/>
        <v>0</v>
      </c>
      <c r="D133" s="23">
        <f t="shared" si="19"/>
        <v>0</v>
      </c>
      <c r="E133" s="23">
        <f t="shared" si="19"/>
        <v>0</v>
      </c>
      <c r="F133" s="23">
        <f t="shared" si="19"/>
        <v>0</v>
      </c>
      <c r="G133" s="24">
        <f t="shared" si="13"/>
        <v>0</v>
      </c>
      <c r="H133" s="24">
        <f t="shared" si="20"/>
        <v>0</v>
      </c>
      <c r="I133" s="24">
        <f t="shared" si="20"/>
        <v>0</v>
      </c>
      <c r="J133" s="24">
        <f t="shared" si="20"/>
        <v>0</v>
      </c>
      <c r="K133" s="25">
        <f t="shared" si="20"/>
        <v>0</v>
      </c>
    </row>
    <row r="134" spans="1:11" x14ac:dyDescent="0.2">
      <c r="A134" s="21"/>
      <c r="B134" s="30"/>
      <c r="C134" s="23">
        <f t="shared" si="19"/>
        <v>0</v>
      </c>
      <c r="D134" s="23">
        <f t="shared" si="19"/>
        <v>0</v>
      </c>
      <c r="E134" s="23">
        <f t="shared" si="19"/>
        <v>0</v>
      </c>
      <c r="F134" s="23">
        <f t="shared" si="19"/>
        <v>0</v>
      </c>
      <c r="G134" s="24">
        <f t="shared" si="13"/>
        <v>0</v>
      </c>
      <c r="H134" s="24">
        <f t="shared" si="20"/>
        <v>0</v>
      </c>
      <c r="I134" s="24">
        <f t="shared" si="20"/>
        <v>0</v>
      </c>
      <c r="J134" s="24">
        <f t="shared" si="20"/>
        <v>0</v>
      </c>
      <c r="K134" s="25">
        <f t="shared" si="20"/>
        <v>0</v>
      </c>
    </row>
    <row r="135" spans="1:11" x14ac:dyDescent="0.2">
      <c r="A135" s="21"/>
      <c r="B135" s="30"/>
      <c r="C135" s="23">
        <f t="shared" si="19"/>
        <v>0</v>
      </c>
      <c r="D135" s="23">
        <f t="shared" si="19"/>
        <v>0</v>
      </c>
      <c r="E135" s="23">
        <f t="shared" si="19"/>
        <v>0</v>
      </c>
      <c r="F135" s="23">
        <f t="shared" si="19"/>
        <v>0</v>
      </c>
      <c r="G135" s="24">
        <f t="shared" si="13"/>
        <v>0</v>
      </c>
      <c r="H135" s="24">
        <f t="shared" si="20"/>
        <v>0</v>
      </c>
      <c r="I135" s="24">
        <f t="shared" si="20"/>
        <v>0</v>
      </c>
      <c r="J135" s="24">
        <f t="shared" si="20"/>
        <v>0</v>
      </c>
      <c r="K135" s="25">
        <f t="shared" si="20"/>
        <v>0</v>
      </c>
    </row>
    <row r="136" spans="1:11" x14ac:dyDescent="0.2">
      <c r="A136" s="21"/>
      <c r="B136" s="30"/>
      <c r="C136" s="23">
        <f t="shared" si="19"/>
        <v>0</v>
      </c>
      <c r="D136" s="23">
        <f t="shared" si="19"/>
        <v>0</v>
      </c>
      <c r="E136" s="23">
        <f t="shared" si="19"/>
        <v>0</v>
      </c>
      <c r="F136" s="23">
        <f t="shared" si="19"/>
        <v>0</v>
      </c>
      <c r="G136" s="24">
        <f t="shared" si="13"/>
        <v>0</v>
      </c>
      <c r="H136" s="24">
        <f t="shared" si="20"/>
        <v>0</v>
      </c>
      <c r="I136" s="24">
        <f t="shared" si="20"/>
        <v>0</v>
      </c>
      <c r="J136" s="24">
        <f t="shared" si="20"/>
        <v>0</v>
      </c>
      <c r="K136" s="25">
        <f t="shared" si="20"/>
        <v>0</v>
      </c>
    </row>
    <row r="137" spans="1:11" x14ac:dyDescent="0.2">
      <c r="A137" s="21"/>
      <c r="B137" s="30"/>
      <c r="C137" s="23">
        <f t="shared" si="19"/>
        <v>0</v>
      </c>
      <c r="D137" s="23">
        <f t="shared" si="19"/>
        <v>0</v>
      </c>
      <c r="E137" s="23">
        <f t="shared" si="19"/>
        <v>0</v>
      </c>
      <c r="F137" s="23">
        <f t="shared" si="19"/>
        <v>0</v>
      </c>
      <c r="G137" s="24">
        <f t="shared" si="13"/>
        <v>0</v>
      </c>
      <c r="H137" s="24">
        <f t="shared" si="20"/>
        <v>0</v>
      </c>
      <c r="I137" s="24">
        <f t="shared" si="20"/>
        <v>0</v>
      </c>
      <c r="J137" s="24">
        <f t="shared" si="20"/>
        <v>0</v>
      </c>
      <c r="K137" s="25">
        <f t="shared" si="20"/>
        <v>0</v>
      </c>
    </row>
    <row r="138" spans="1:11" x14ac:dyDescent="0.2">
      <c r="A138" s="21"/>
      <c r="B138" s="30"/>
      <c r="C138" s="23">
        <f t="shared" ref="C138:F152" si="21">IF($B138&lt;0,H137/$G137,0)</f>
        <v>0</v>
      </c>
      <c r="D138" s="23">
        <f t="shared" si="21"/>
        <v>0</v>
      </c>
      <c r="E138" s="23">
        <f t="shared" si="21"/>
        <v>0</v>
      </c>
      <c r="F138" s="23">
        <f t="shared" si="21"/>
        <v>0</v>
      </c>
      <c r="G138" s="24">
        <f t="shared" si="13"/>
        <v>0</v>
      </c>
      <c r="H138" s="24">
        <f t="shared" si="20"/>
        <v>0</v>
      </c>
      <c r="I138" s="24">
        <f t="shared" si="20"/>
        <v>0</v>
      </c>
      <c r="J138" s="24">
        <f t="shared" si="20"/>
        <v>0</v>
      </c>
      <c r="K138" s="25">
        <f t="shared" si="20"/>
        <v>0</v>
      </c>
    </row>
    <row r="139" spans="1:11" x14ac:dyDescent="0.2">
      <c r="A139" s="21"/>
      <c r="B139" s="30"/>
      <c r="C139" s="23">
        <f t="shared" si="21"/>
        <v>0</v>
      </c>
      <c r="D139" s="23">
        <f t="shared" si="21"/>
        <v>0</v>
      </c>
      <c r="E139" s="23">
        <f t="shared" si="21"/>
        <v>0</v>
      </c>
      <c r="F139" s="23">
        <f t="shared" si="21"/>
        <v>0</v>
      </c>
      <c r="G139" s="24">
        <f t="shared" si="13"/>
        <v>0</v>
      </c>
      <c r="H139" s="24">
        <f t="shared" si="20"/>
        <v>0</v>
      </c>
      <c r="I139" s="24">
        <f t="shared" si="20"/>
        <v>0</v>
      </c>
      <c r="J139" s="24">
        <f t="shared" si="20"/>
        <v>0</v>
      </c>
      <c r="K139" s="25">
        <f t="shared" si="20"/>
        <v>0</v>
      </c>
    </row>
    <row r="140" spans="1:11" x14ac:dyDescent="0.2">
      <c r="A140" s="21"/>
      <c r="B140" s="30"/>
      <c r="C140" s="23">
        <f t="shared" si="21"/>
        <v>0</v>
      </c>
      <c r="D140" s="23">
        <f t="shared" si="21"/>
        <v>0</v>
      </c>
      <c r="E140" s="23">
        <f t="shared" si="21"/>
        <v>0</v>
      </c>
      <c r="F140" s="23">
        <f t="shared" si="21"/>
        <v>0</v>
      </c>
      <c r="G140" s="24">
        <f t="shared" si="13"/>
        <v>0</v>
      </c>
      <c r="H140" s="24">
        <f t="shared" si="20"/>
        <v>0</v>
      </c>
      <c r="I140" s="24">
        <f t="shared" si="20"/>
        <v>0</v>
      </c>
      <c r="J140" s="24">
        <f t="shared" si="20"/>
        <v>0</v>
      </c>
      <c r="K140" s="25">
        <f t="shared" si="20"/>
        <v>0</v>
      </c>
    </row>
    <row r="141" spans="1:11" x14ac:dyDescent="0.2">
      <c r="A141" s="21"/>
      <c r="B141" s="30"/>
      <c r="C141" s="23">
        <f t="shared" si="21"/>
        <v>0</v>
      </c>
      <c r="D141" s="23">
        <f t="shared" si="21"/>
        <v>0</v>
      </c>
      <c r="E141" s="23">
        <f t="shared" si="21"/>
        <v>0</v>
      </c>
      <c r="F141" s="23">
        <f t="shared" si="21"/>
        <v>0</v>
      </c>
      <c r="G141" s="24">
        <f t="shared" si="13"/>
        <v>0</v>
      </c>
      <c r="H141" s="24">
        <f t="shared" si="20"/>
        <v>0</v>
      </c>
      <c r="I141" s="24">
        <f t="shared" si="20"/>
        <v>0</v>
      </c>
      <c r="J141" s="24">
        <f t="shared" si="20"/>
        <v>0</v>
      </c>
      <c r="K141" s="25">
        <f t="shared" si="20"/>
        <v>0</v>
      </c>
    </row>
    <row r="142" spans="1:11" x14ac:dyDescent="0.2">
      <c r="A142" s="21"/>
      <c r="B142" s="30"/>
      <c r="C142" s="23">
        <f t="shared" si="21"/>
        <v>0</v>
      </c>
      <c r="D142" s="23">
        <f t="shared" si="21"/>
        <v>0</v>
      </c>
      <c r="E142" s="23">
        <f t="shared" si="21"/>
        <v>0</v>
      </c>
      <c r="F142" s="23">
        <f t="shared" si="21"/>
        <v>0</v>
      </c>
      <c r="G142" s="24">
        <f t="shared" si="13"/>
        <v>0</v>
      </c>
      <c r="H142" s="24">
        <f t="shared" si="20"/>
        <v>0</v>
      </c>
      <c r="I142" s="24">
        <f t="shared" si="20"/>
        <v>0</v>
      </c>
      <c r="J142" s="24">
        <f t="shared" si="20"/>
        <v>0</v>
      </c>
      <c r="K142" s="25">
        <f t="shared" si="20"/>
        <v>0</v>
      </c>
    </row>
    <row r="143" spans="1:11" x14ac:dyDescent="0.2">
      <c r="A143" s="21"/>
      <c r="B143" s="30"/>
      <c r="C143" s="23">
        <f t="shared" si="21"/>
        <v>0</v>
      </c>
      <c r="D143" s="23">
        <f t="shared" si="21"/>
        <v>0</v>
      </c>
      <c r="E143" s="23">
        <f t="shared" si="21"/>
        <v>0</v>
      </c>
      <c r="F143" s="23">
        <f t="shared" si="21"/>
        <v>0</v>
      </c>
      <c r="G143" s="24">
        <f t="shared" si="13"/>
        <v>0</v>
      </c>
      <c r="H143" s="24">
        <f t="shared" si="20"/>
        <v>0</v>
      </c>
      <c r="I143" s="24">
        <f t="shared" si="20"/>
        <v>0</v>
      </c>
      <c r="J143" s="24">
        <f t="shared" si="20"/>
        <v>0</v>
      </c>
      <c r="K143" s="25">
        <f t="shared" si="20"/>
        <v>0</v>
      </c>
    </row>
    <row r="144" spans="1:11" x14ac:dyDescent="0.2">
      <c r="A144" s="21"/>
      <c r="B144" s="30"/>
      <c r="C144" s="23">
        <f t="shared" si="21"/>
        <v>0</v>
      </c>
      <c r="D144" s="23">
        <f t="shared" si="21"/>
        <v>0</v>
      </c>
      <c r="E144" s="23">
        <f t="shared" si="21"/>
        <v>0</v>
      </c>
      <c r="F144" s="23">
        <f t="shared" si="21"/>
        <v>0</v>
      </c>
      <c r="G144" s="24">
        <f t="shared" si="13"/>
        <v>0</v>
      </c>
      <c r="H144" s="24">
        <f t="shared" si="20"/>
        <v>0</v>
      </c>
      <c r="I144" s="24">
        <f t="shared" si="20"/>
        <v>0</v>
      </c>
      <c r="J144" s="24">
        <f t="shared" si="20"/>
        <v>0</v>
      </c>
      <c r="K144" s="25">
        <f t="shared" si="20"/>
        <v>0</v>
      </c>
    </row>
    <row r="145" spans="1:11" x14ac:dyDescent="0.2">
      <c r="A145" s="21"/>
      <c r="B145" s="30"/>
      <c r="C145" s="23">
        <f t="shared" si="21"/>
        <v>0</v>
      </c>
      <c r="D145" s="23">
        <f t="shared" si="21"/>
        <v>0</v>
      </c>
      <c r="E145" s="23">
        <f t="shared" si="21"/>
        <v>0</v>
      </c>
      <c r="F145" s="23">
        <f t="shared" si="21"/>
        <v>0</v>
      </c>
      <c r="G145" s="24">
        <f t="shared" si="13"/>
        <v>0</v>
      </c>
      <c r="H145" s="24">
        <f t="shared" si="20"/>
        <v>0</v>
      </c>
      <c r="I145" s="24">
        <f t="shared" si="20"/>
        <v>0</v>
      </c>
      <c r="J145" s="24">
        <f t="shared" si="20"/>
        <v>0</v>
      </c>
      <c r="K145" s="25">
        <f t="shared" si="20"/>
        <v>0</v>
      </c>
    </row>
    <row r="146" spans="1:11" x14ac:dyDescent="0.2">
      <c r="A146" s="21"/>
      <c r="B146" s="30"/>
      <c r="C146" s="23">
        <f t="shared" si="21"/>
        <v>0</v>
      </c>
      <c r="D146" s="23">
        <f t="shared" si="21"/>
        <v>0</v>
      </c>
      <c r="E146" s="23">
        <f t="shared" si="21"/>
        <v>0</v>
      </c>
      <c r="F146" s="23">
        <f t="shared" si="21"/>
        <v>0</v>
      </c>
      <c r="G146" s="24">
        <f t="shared" ref="G146:G190" si="22">B146+G145</f>
        <v>0</v>
      </c>
      <c r="H146" s="24">
        <f t="shared" ref="H146:K161" si="23">IF($B146&lt;0,$G146*C146,H145+$B146*C146)</f>
        <v>0</v>
      </c>
      <c r="I146" s="24">
        <f t="shared" si="23"/>
        <v>0</v>
      </c>
      <c r="J146" s="24">
        <f t="shared" si="23"/>
        <v>0</v>
      </c>
      <c r="K146" s="25">
        <f t="shared" si="23"/>
        <v>0</v>
      </c>
    </row>
    <row r="147" spans="1:11" x14ac:dyDescent="0.2">
      <c r="A147" s="21"/>
      <c r="B147" s="30"/>
      <c r="C147" s="23">
        <f t="shared" si="21"/>
        <v>0</v>
      </c>
      <c r="D147" s="23">
        <f t="shared" si="21"/>
        <v>0</v>
      </c>
      <c r="E147" s="23">
        <f t="shared" si="21"/>
        <v>0</v>
      </c>
      <c r="F147" s="23">
        <f t="shared" si="21"/>
        <v>0</v>
      </c>
      <c r="G147" s="24">
        <f t="shared" si="22"/>
        <v>0</v>
      </c>
      <c r="H147" s="24">
        <f t="shared" si="23"/>
        <v>0</v>
      </c>
      <c r="I147" s="24">
        <f t="shared" si="23"/>
        <v>0</v>
      </c>
      <c r="J147" s="24">
        <f t="shared" si="23"/>
        <v>0</v>
      </c>
      <c r="K147" s="25">
        <f t="shared" si="23"/>
        <v>0</v>
      </c>
    </row>
    <row r="148" spans="1:11" x14ac:dyDescent="0.2">
      <c r="A148" s="21"/>
      <c r="B148" s="30"/>
      <c r="C148" s="23">
        <f t="shared" si="21"/>
        <v>0</v>
      </c>
      <c r="D148" s="23">
        <f t="shared" si="21"/>
        <v>0</v>
      </c>
      <c r="E148" s="23">
        <f t="shared" si="21"/>
        <v>0</v>
      </c>
      <c r="F148" s="23">
        <f t="shared" si="21"/>
        <v>0</v>
      </c>
      <c r="G148" s="24">
        <f t="shared" si="22"/>
        <v>0</v>
      </c>
      <c r="H148" s="24">
        <f t="shared" si="23"/>
        <v>0</v>
      </c>
      <c r="I148" s="24">
        <f t="shared" si="23"/>
        <v>0</v>
      </c>
      <c r="J148" s="24">
        <f t="shared" si="23"/>
        <v>0</v>
      </c>
      <c r="K148" s="25">
        <f t="shared" si="23"/>
        <v>0</v>
      </c>
    </row>
    <row r="149" spans="1:11" x14ac:dyDescent="0.2">
      <c r="A149" s="21"/>
      <c r="B149" s="30"/>
      <c r="C149" s="23">
        <f t="shared" si="21"/>
        <v>0</v>
      </c>
      <c r="D149" s="23">
        <f t="shared" si="21"/>
        <v>0</v>
      </c>
      <c r="E149" s="23">
        <f t="shared" si="21"/>
        <v>0</v>
      </c>
      <c r="F149" s="23">
        <f t="shared" si="21"/>
        <v>0</v>
      </c>
      <c r="G149" s="24">
        <f t="shared" si="22"/>
        <v>0</v>
      </c>
      <c r="H149" s="24">
        <f t="shared" si="23"/>
        <v>0</v>
      </c>
      <c r="I149" s="24">
        <f t="shared" si="23"/>
        <v>0</v>
      </c>
      <c r="J149" s="24">
        <f t="shared" si="23"/>
        <v>0</v>
      </c>
      <c r="K149" s="25">
        <f t="shared" si="23"/>
        <v>0</v>
      </c>
    </row>
    <row r="150" spans="1:11" x14ac:dyDescent="0.2">
      <c r="A150" s="21"/>
      <c r="B150" s="30"/>
      <c r="C150" s="23">
        <f t="shared" si="21"/>
        <v>0</v>
      </c>
      <c r="D150" s="23">
        <f t="shared" si="21"/>
        <v>0</v>
      </c>
      <c r="E150" s="23">
        <f t="shared" si="21"/>
        <v>0</v>
      </c>
      <c r="F150" s="23">
        <f t="shared" si="21"/>
        <v>0</v>
      </c>
      <c r="G150" s="24">
        <f t="shared" si="22"/>
        <v>0</v>
      </c>
      <c r="H150" s="24">
        <f t="shared" si="23"/>
        <v>0</v>
      </c>
      <c r="I150" s="24">
        <f t="shared" si="23"/>
        <v>0</v>
      </c>
      <c r="J150" s="24">
        <f t="shared" si="23"/>
        <v>0</v>
      </c>
      <c r="K150" s="25">
        <f t="shared" si="23"/>
        <v>0</v>
      </c>
    </row>
    <row r="151" spans="1:11" x14ac:dyDescent="0.2">
      <c r="A151" s="21"/>
      <c r="B151" s="30"/>
      <c r="C151" s="23">
        <f t="shared" si="21"/>
        <v>0</v>
      </c>
      <c r="D151" s="23">
        <f t="shared" si="21"/>
        <v>0</v>
      </c>
      <c r="E151" s="23">
        <f t="shared" si="21"/>
        <v>0</v>
      </c>
      <c r="F151" s="23">
        <f t="shared" si="21"/>
        <v>0</v>
      </c>
      <c r="G151" s="24">
        <f t="shared" si="22"/>
        <v>0</v>
      </c>
      <c r="H151" s="24">
        <f t="shared" si="23"/>
        <v>0</v>
      </c>
      <c r="I151" s="24">
        <f t="shared" si="23"/>
        <v>0</v>
      </c>
      <c r="J151" s="24">
        <f t="shared" si="23"/>
        <v>0</v>
      </c>
      <c r="K151" s="25">
        <f t="shared" si="23"/>
        <v>0</v>
      </c>
    </row>
    <row r="152" spans="1:11" x14ac:dyDescent="0.2">
      <c r="A152" s="26"/>
      <c r="B152" s="31"/>
      <c r="C152" s="27">
        <f t="shared" si="21"/>
        <v>0</v>
      </c>
      <c r="D152" s="27">
        <f t="shared" si="21"/>
        <v>0</v>
      </c>
      <c r="E152" s="27">
        <f t="shared" si="21"/>
        <v>0</v>
      </c>
      <c r="F152" s="27">
        <f t="shared" si="21"/>
        <v>0</v>
      </c>
      <c r="G152" s="28">
        <f t="shared" si="22"/>
        <v>0</v>
      </c>
      <c r="H152" s="28">
        <f t="shared" si="23"/>
        <v>0</v>
      </c>
      <c r="I152" s="28">
        <f t="shared" si="23"/>
        <v>0</v>
      </c>
      <c r="J152" s="28">
        <f t="shared" si="23"/>
        <v>0</v>
      </c>
      <c r="K152" s="29">
        <f t="shared" si="23"/>
        <v>0</v>
      </c>
    </row>
    <row r="153" spans="1:11" ht="15" x14ac:dyDescent="0.25">
      <c r="A153" s="4"/>
      <c r="B153" s="5" t="s">
        <v>5</v>
      </c>
      <c r="C153" s="6" t="s">
        <v>6</v>
      </c>
      <c r="D153" s="7"/>
      <c r="E153" s="7"/>
      <c r="F153" s="7"/>
      <c r="G153" s="8" t="s">
        <v>7</v>
      </c>
      <c r="H153" s="7"/>
      <c r="I153" s="7"/>
      <c r="J153" s="7"/>
      <c r="K153" s="9"/>
    </row>
    <row r="154" spans="1:11" ht="15.75" x14ac:dyDescent="0.3">
      <c r="A154" s="10" t="s">
        <v>8</v>
      </c>
      <c r="B154" s="11" t="s">
        <v>9</v>
      </c>
      <c r="C154" s="12" t="s">
        <v>10</v>
      </c>
      <c r="D154" s="13" t="s">
        <v>11</v>
      </c>
      <c r="E154" s="13" t="s">
        <v>12</v>
      </c>
      <c r="F154" s="12" t="s">
        <v>13</v>
      </c>
      <c r="G154" s="14" t="s">
        <v>14</v>
      </c>
      <c r="H154" s="12" t="s">
        <v>10</v>
      </c>
      <c r="I154" s="13" t="s">
        <v>11</v>
      </c>
      <c r="J154" s="13" t="s">
        <v>12</v>
      </c>
      <c r="K154" s="15" t="s">
        <v>13</v>
      </c>
    </row>
    <row r="155" spans="1:11" x14ac:dyDescent="0.2">
      <c r="A155" s="16"/>
      <c r="B155" s="18"/>
      <c r="C155" s="32">
        <f>IF($B155&lt;0,H152/$G152,0)</f>
        <v>0</v>
      </c>
      <c r="D155" s="32">
        <f>IF($B155&lt;0,I152/$G152,0)</f>
        <v>0</v>
      </c>
      <c r="E155" s="32">
        <f>IF($B155&lt;0,J152/$G152,0)</f>
        <v>0</v>
      </c>
      <c r="F155" s="32">
        <f>IF($B155&lt;0,K152/$G152,0)</f>
        <v>0</v>
      </c>
      <c r="G155" s="19">
        <f>B155+G152</f>
        <v>0</v>
      </c>
      <c r="H155" s="19">
        <f>IF($B155&lt;0,$G155*C155,H152+$B155*C155)</f>
        <v>0</v>
      </c>
      <c r="I155" s="19">
        <f>IF($B155&lt;0,$G155*D155,I152+$B155*D155)</f>
        <v>0</v>
      </c>
      <c r="J155" s="19">
        <f>IF($B155&lt;0,$G155*E155,J152+$B155*E155)</f>
        <v>0</v>
      </c>
      <c r="K155" s="20">
        <f>IF($B155&lt;0,$G155*F155,K152+$B155*F155)</f>
        <v>0</v>
      </c>
    </row>
    <row r="156" spans="1:11" x14ac:dyDescent="0.2">
      <c r="A156" s="21"/>
      <c r="B156" s="30"/>
      <c r="C156" s="23">
        <f t="shared" ref="C156:F171" si="24">IF($B156&lt;0,H155/$G155,0)</f>
        <v>0</v>
      </c>
      <c r="D156" s="23">
        <f t="shared" si="24"/>
        <v>0</v>
      </c>
      <c r="E156" s="23">
        <f t="shared" si="24"/>
        <v>0</v>
      </c>
      <c r="F156" s="23">
        <f t="shared" si="24"/>
        <v>0</v>
      </c>
      <c r="G156" s="24">
        <f t="shared" si="22"/>
        <v>0</v>
      </c>
      <c r="H156" s="24">
        <f t="shared" si="23"/>
        <v>0</v>
      </c>
      <c r="I156" s="24">
        <f t="shared" si="23"/>
        <v>0</v>
      </c>
      <c r="J156" s="24">
        <f t="shared" si="23"/>
        <v>0</v>
      </c>
      <c r="K156" s="25">
        <f t="shared" si="23"/>
        <v>0</v>
      </c>
    </row>
    <row r="157" spans="1:11" x14ac:dyDescent="0.2">
      <c r="A157" s="21"/>
      <c r="B157" s="30"/>
      <c r="C157" s="23">
        <f t="shared" si="24"/>
        <v>0</v>
      </c>
      <c r="D157" s="23">
        <f t="shared" si="24"/>
        <v>0</v>
      </c>
      <c r="E157" s="23">
        <f t="shared" si="24"/>
        <v>0</v>
      </c>
      <c r="F157" s="23">
        <f t="shared" si="24"/>
        <v>0</v>
      </c>
      <c r="G157" s="24">
        <f t="shared" si="22"/>
        <v>0</v>
      </c>
      <c r="H157" s="24">
        <f t="shared" si="23"/>
        <v>0</v>
      </c>
      <c r="I157" s="24">
        <f t="shared" si="23"/>
        <v>0</v>
      </c>
      <c r="J157" s="24">
        <f t="shared" si="23"/>
        <v>0</v>
      </c>
      <c r="K157" s="25">
        <f t="shared" si="23"/>
        <v>0</v>
      </c>
    </row>
    <row r="158" spans="1:11" x14ac:dyDescent="0.2">
      <c r="A158" s="21"/>
      <c r="B158" s="30"/>
      <c r="C158" s="23">
        <f t="shared" si="24"/>
        <v>0</v>
      </c>
      <c r="D158" s="23">
        <f t="shared" si="24"/>
        <v>0</v>
      </c>
      <c r="E158" s="23">
        <f t="shared" si="24"/>
        <v>0</v>
      </c>
      <c r="F158" s="23">
        <f t="shared" si="24"/>
        <v>0</v>
      </c>
      <c r="G158" s="24">
        <f t="shared" si="22"/>
        <v>0</v>
      </c>
      <c r="H158" s="24">
        <f t="shared" si="23"/>
        <v>0</v>
      </c>
      <c r="I158" s="24">
        <f t="shared" si="23"/>
        <v>0</v>
      </c>
      <c r="J158" s="24">
        <f t="shared" si="23"/>
        <v>0</v>
      </c>
      <c r="K158" s="25">
        <f t="shared" si="23"/>
        <v>0</v>
      </c>
    </row>
    <row r="159" spans="1:11" x14ac:dyDescent="0.2">
      <c r="A159" s="21"/>
      <c r="B159" s="30"/>
      <c r="C159" s="23">
        <f t="shared" si="24"/>
        <v>0</v>
      </c>
      <c r="D159" s="23">
        <f t="shared" si="24"/>
        <v>0</v>
      </c>
      <c r="E159" s="23">
        <f t="shared" si="24"/>
        <v>0</v>
      </c>
      <c r="F159" s="23">
        <f t="shared" si="24"/>
        <v>0</v>
      </c>
      <c r="G159" s="24">
        <f t="shared" si="22"/>
        <v>0</v>
      </c>
      <c r="H159" s="24">
        <f t="shared" si="23"/>
        <v>0</v>
      </c>
      <c r="I159" s="24">
        <f t="shared" si="23"/>
        <v>0</v>
      </c>
      <c r="J159" s="24">
        <f t="shared" si="23"/>
        <v>0</v>
      </c>
      <c r="K159" s="25">
        <f t="shared" si="23"/>
        <v>0</v>
      </c>
    </row>
    <row r="160" spans="1:11" x14ac:dyDescent="0.2">
      <c r="A160" s="21"/>
      <c r="B160" s="30"/>
      <c r="C160" s="23">
        <f t="shared" si="24"/>
        <v>0</v>
      </c>
      <c r="D160" s="23">
        <f t="shared" si="24"/>
        <v>0</v>
      </c>
      <c r="E160" s="23">
        <f t="shared" si="24"/>
        <v>0</v>
      </c>
      <c r="F160" s="23">
        <f t="shared" si="24"/>
        <v>0</v>
      </c>
      <c r="G160" s="24">
        <f t="shared" si="22"/>
        <v>0</v>
      </c>
      <c r="H160" s="24">
        <f t="shared" si="23"/>
        <v>0</v>
      </c>
      <c r="I160" s="24">
        <f t="shared" si="23"/>
        <v>0</v>
      </c>
      <c r="J160" s="24">
        <f t="shared" si="23"/>
        <v>0</v>
      </c>
      <c r="K160" s="25">
        <f t="shared" si="23"/>
        <v>0</v>
      </c>
    </row>
    <row r="161" spans="1:11" x14ac:dyDescent="0.2">
      <c r="A161" s="21"/>
      <c r="B161" s="30"/>
      <c r="C161" s="23">
        <f t="shared" si="24"/>
        <v>0</v>
      </c>
      <c r="D161" s="23">
        <f t="shared" si="24"/>
        <v>0</v>
      </c>
      <c r="E161" s="23">
        <f t="shared" si="24"/>
        <v>0</v>
      </c>
      <c r="F161" s="23">
        <f t="shared" si="24"/>
        <v>0</v>
      </c>
      <c r="G161" s="24">
        <f t="shared" si="22"/>
        <v>0</v>
      </c>
      <c r="H161" s="24">
        <f t="shared" si="23"/>
        <v>0</v>
      </c>
      <c r="I161" s="24">
        <f t="shared" si="23"/>
        <v>0</v>
      </c>
      <c r="J161" s="24">
        <f t="shared" si="23"/>
        <v>0</v>
      </c>
      <c r="K161" s="25">
        <f t="shared" si="23"/>
        <v>0</v>
      </c>
    </row>
    <row r="162" spans="1:11" x14ac:dyDescent="0.2">
      <c r="A162" s="21"/>
      <c r="B162" s="30"/>
      <c r="C162" s="23">
        <f t="shared" si="24"/>
        <v>0</v>
      </c>
      <c r="D162" s="23">
        <f t="shared" si="24"/>
        <v>0</v>
      </c>
      <c r="E162" s="23">
        <f t="shared" si="24"/>
        <v>0</v>
      </c>
      <c r="F162" s="23">
        <f t="shared" si="24"/>
        <v>0</v>
      </c>
      <c r="G162" s="24">
        <f t="shared" si="22"/>
        <v>0</v>
      </c>
      <c r="H162" s="24">
        <f t="shared" ref="H162:K177" si="25">IF($B162&lt;0,$G162*C162,H161+$B162*C162)</f>
        <v>0</v>
      </c>
      <c r="I162" s="24">
        <f t="shared" si="25"/>
        <v>0</v>
      </c>
      <c r="J162" s="24">
        <f t="shared" si="25"/>
        <v>0</v>
      </c>
      <c r="K162" s="25">
        <f t="shared" si="25"/>
        <v>0</v>
      </c>
    </row>
    <row r="163" spans="1:11" x14ac:dyDescent="0.2">
      <c r="A163" s="21"/>
      <c r="B163" s="30"/>
      <c r="C163" s="23">
        <f t="shared" si="24"/>
        <v>0</v>
      </c>
      <c r="D163" s="23">
        <f t="shared" si="24"/>
        <v>0</v>
      </c>
      <c r="E163" s="23">
        <f t="shared" si="24"/>
        <v>0</v>
      </c>
      <c r="F163" s="23">
        <f t="shared" si="24"/>
        <v>0</v>
      </c>
      <c r="G163" s="24">
        <f t="shared" si="22"/>
        <v>0</v>
      </c>
      <c r="H163" s="24">
        <f t="shared" si="25"/>
        <v>0</v>
      </c>
      <c r="I163" s="24">
        <f t="shared" si="25"/>
        <v>0</v>
      </c>
      <c r="J163" s="24">
        <f t="shared" si="25"/>
        <v>0</v>
      </c>
      <c r="K163" s="25">
        <f t="shared" si="25"/>
        <v>0</v>
      </c>
    </row>
    <row r="164" spans="1:11" x14ac:dyDescent="0.2">
      <c r="A164" s="21"/>
      <c r="B164" s="30"/>
      <c r="C164" s="23">
        <f t="shared" si="24"/>
        <v>0</v>
      </c>
      <c r="D164" s="23">
        <f t="shared" si="24"/>
        <v>0</v>
      </c>
      <c r="E164" s="23">
        <f t="shared" si="24"/>
        <v>0</v>
      </c>
      <c r="F164" s="23">
        <f t="shared" si="24"/>
        <v>0</v>
      </c>
      <c r="G164" s="24">
        <f t="shared" si="22"/>
        <v>0</v>
      </c>
      <c r="H164" s="24">
        <f t="shared" si="25"/>
        <v>0</v>
      </c>
      <c r="I164" s="24">
        <f t="shared" si="25"/>
        <v>0</v>
      </c>
      <c r="J164" s="24">
        <f t="shared" si="25"/>
        <v>0</v>
      </c>
      <c r="K164" s="25">
        <f t="shared" si="25"/>
        <v>0</v>
      </c>
    </row>
    <row r="165" spans="1:11" x14ac:dyDescent="0.2">
      <c r="A165" s="21"/>
      <c r="B165" s="30"/>
      <c r="C165" s="23">
        <f t="shared" si="24"/>
        <v>0</v>
      </c>
      <c r="D165" s="23">
        <f t="shared" si="24"/>
        <v>0</v>
      </c>
      <c r="E165" s="23">
        <f t="shared" si="24"/>
        <v>0</v>
      </c>
      <c r="F165" s="23">
        <f t="shared" si="24"/>
        <v>0</v>
      </c>
      <c r="G165" s="24">
        <f t="shared" si="22"/>
        <v>0</v>
      </c>
      <c r="H165" s="24">
        <f t="shared" si="25"/>
        <v>0</v>
      </c>
      <c r="I165" s="24">
        <f t="shared" si="25"/>
        <v>0</v>
      </c>
      <c r="J165" s="24">
        <f t="shared" si="25"/>
        <v>0</v>
      </c>
      <c r="K165" s="25">
        <f t="shared" si="25"/>
        <v>0</v>
      </c>
    </row>
    <row r="166" spans="1:11" x14ac:dyDescent="0.2">
      <c r="A166" s="21"/>
      <c r="B166" s="30"/>
      <c r="C166" s="23">
        <f t="shared" si="24"/>
        <v>0</v>
      </c>
      <c r="D166" s="23">
        <f t="shared" si="24"/>
        <v>0</v>
      </c>
      <c r="E166" s="23">
        <f t="shared" si="24"/>
        <v>0</v>
      </c>
      <c r="F166" s="23">
        <f t="shared" si="24"/>
        <v>0</v>
      </c>
      <c r="G166" s="24">
        <f t="shared" si="22"/>
        <v>0</v>
      </c>
      <c r="H166" s="24">
        <f t="shared" si="25"/>
        <v>0</v>
      </c>
      <c r="I166" s="24">
        <f t="shared" si="25"/>
        <v>0</v>
      </c>
      <c r="J166" s="24">
        <f t="shared" si="25"/>
        <v>0</v>
      </c>
      <c r="K166" s="25">
        <f t="shared" si="25"/>
        <v>0</v>
      </c>
    </row>
    <row r="167" spans="1:11" x14ac:dyDescent="0.2">
      <c r="A167" s="21"/>
      <c r="B167" s="30"/>
      <c r="C167" s="23">
        <f t="shared" si="24"/>
        <v>0</v>
      </c>
      <c r="D167" s="23">
        <f t="shared" si="24"/>
        <v>0</v>
      </c>
      <c r="E167" s="23">
        <f t="shared" si="24"/>
        <v>0</v>
      </c>
      <c r="F167" s="23">
        <f t="shared" si="24"/>
        <v>0</v>
      </c>
      <c r="G167" s="24">
        <f t="shared" si="22"/>
        <v>0</v>
      </c>
      <c r="H167" s="24">
        <f t="shared" si="25"/>
        <v>0</v>
      </c>
      <c r="I167" s="24">
        <f t="shared" si="25"/>
        <v>0</v>
      </c>
      <c r="J167" s="24">
        <f t="shared" si="25"/>
        <v>0</v>
      </c>
      <c r="K167" s="25">
        <f t="shared" si="25"/>
        <v>0</v>
      </c>
    </row>
    <row r="168" spans="1:11" x14ac:dyDescent="0.2">
      <c r="A168" s="21"/>
      <c r="B168" s="30"/>
      <c r="C168" s="23">
        <f t="shared" si="24"/>
        <v>0</v>
      </c>
      <c r="D168" s="23">
        <f t="shared" si="24"/>
        <v>0</v>
      </c>
      <c r="E168" s="23">
        <f t="shared" si="24"/>
        <v>0</v>
      </c>
      <c r="F168" s="23">
        <f t="shared" si="24"/>
        <v>0</v>
      </c>
      <c r="G168" s="24">
        <f t="shared" si="22"/>
        <v>0</v>
      </c>
      <c r="H168" s="24">
        <f t="shared" si="25"/>
        <v>0</v>
      </c>
      <c r="I168" s="24">
        <f t="shared" si="25"/>
        <v>0</v>
      </c>
      <c r="J168" s="24">
        <f t="shared" si="25"/>
        <v>0</v>
      </c>
      <c r="K168" s="25">
        <f t="shared" si="25"/>
        <v>0</v>
      </c>
    </row>
    <row r="169" spans="1:11" x14ac:dyDescent="0.2">
      <c r="A169" s="21"/>
      <c r="B169" s="30"/>
      <c r="C169" s="23">
        <f t="shared" si="24"/>
        <v>0</v>
      </c>
      <c r="D169" s="23">
        <f t="shared" si="24"/>
        <v>0</v>
      </c>
      <c r="E169" s="23">
        <f t="shared" si="24"/>
        <v>0</v>
      </c>
      <c r="F169" s="23">
        <f t="shared" si="24"/>
        <v>0</v>
      </c>
      <c r="G169" s="24">
        <f t="shared" si="22"/>
        <v>0</v>
      </c>
      <c r="H169" s="24">
        <f t="shared" si="25"/>
        <v>0</v>
      </c>
      <c r="I169" s="24">
        <f t="shared" si="25"/>
        <v>0</v>
      </c>
      <c r="J169" s="24">
        <f t="shared" si="25"/>
        <v>0</v>
      </c>
      <c r="K169" s="25">
        <f t="shared" si="25"/>
        <v>0</v>
      </c>
    </row>
    <row r="170" spans="1:11" x14ac:dyDescent="0.2">
      <c r="A170" s="21"/>
      <c r="B170" s="30"/>
      <c r="C170" s="23">
        <f t="shared" si="24"/>
        <v>0</v>
      </c>
      <c r="D170" s="23">
        <f t="shared" si="24"/>
        <v>0</v>
      </c>
      <c r="E170" s="23">
        <f t="shared" si="24"/>
        <v>0</v>
      </c>
      <c r="F170" s="23">
        <f t="shared" si="24"/>
        <v>0</v>
      </c>
      <c r="G170" s="24">
        <f t="shared" si="22"/>
        <v>0</v>
      </c>
      <c r="H170" s="24">
        <f t="shared" si="25"/>
        <v>0</v>
      </c>
      <c r="I170" s="24">
        <f t="shared" si="25"/>
        <v>0</v>
      </c>
      <c r="J170" s="24">
        <f t="shared" si="25"/>
        <v>0</v>
      </c>
      <c r="K170" s="25">
        <f t="shared" si="25"/>
        <v>0</v>
      </c>
    </row>
    <row r="171" spans="1:11" x14ac:dyDescent="0.2">
      <c r="A171" s="21"/>
      <c r="B171" s="30"/>
      <c r="C171" s="23">
        <f t="shared" si="24"/>
        <v>0</v>
      </c>
      <c r="D171" s="23">
        <f t="shared" si="24"/>
        <v>0</v>
      </c>
      <c r="E171" s="23">
        <f t="shared" si="24"/>
        <v>0</v>
      </c>
      <c r="F171" s="23">
        <f t="shared" si="24"/>
        <v>0</v>
      </c>
      <c r="G171" s="24">
        <f t="shared" si="22"/>
        <v>0</v>
      </c>
      <c r="H171" s="24">
        <f t="shared" si="25"/>
        <v>0</v>
      </c>
      <c r="I171" s="24">
        <f t="shared" si="25"/>
        <v>0</v>
      </c>
      <c r="J171" s="24">
        <f t="shared" si="25"/>
        <v>0</v>
      </c>
      <c r="K171" s="25">
        <f t="shared" si="25"/>
        <v>0</v>
      </c>
    </row>
    <row r="172" spans="1:11" x14ac:dyDescent="0.2">
      <c r="A172" s="21"/>
      <c r="B172" s="30"/>
      <c r="C172" s="23">
        <f t="shared" ref="C172:F187" si="26">IF($B172&lt;0,H171/$G171,0)</f>
        <v>0</v>
      </c>
      <c r="D172" s="23">
        <f t="shared" si="26"/>
        <v>0</v>
      </c>
      <c r="E172" s="23">
        <f t="shared" si="26"/>
        <v>0</v>
      </c>
      <c r="F172" s="23">
        <f t="shared" si="26"/>
        <v>0</v>
      </c>
      <c r="G172" s="24">
        <f t="shared" si="22"/>
        <v>0</v>
      </c>
      <c r="H172" s="24">
        <f t="shared" si="25"/>
        <v>0</v>
      </c>
      <c r="I172" s="24">
        <f t="shared" si="25"/>
        <v>0</v>
      </c>
      <c r="J172" s="24">
        <f t="shared" si="25"/>
        <v>0</v>
      </c>
      <c r="K172" s="25">
        <f t="shared" si="25"/>
        <v>0</v>
      </c>
    </row>
    <row r="173" spans="1:11" x14ac:dyDescent="0.2">
      <c r="A173" s="21"/>
      <c r="B173" s="30"/>
      <c r="C173" s="23">
        <f t="shared" si="26"/>
        <v>0</v>
      </c>
      <c r="D173" s="23">
        <f t="shared" si="26"/>
        <v>0</v>
      </c>
      <c r="E173" s="23">
        <f t="shared" si="26"/>
        <v>0</v>
      </c>
      <c r="F173" s="23">
        <f t="shared" si="26"/>
        <v>0</v>
      </c>
      <c r="G173" s="24">
        <f t="shared" si="22"/>
        <v>0</v>
      </c>
      <c r="H173" s="24">
        <f t="shared" si="25"/>
        <v>0</v>
      </c>
      <c r="I173" s="24">
        <f t="shared" si="25"/>
        <v>0</v>
      </c>
      <c r="J173" s="24">
        <f t="shared" si="25"/>
        <v>0</v>
      </c>
      <c r="K173" s="25">
        <f t="shared" si="25"/>
        <v>0</v>
      </c>
    </row>
    <row r="174" spans="1:11" x14ac:dyDescent="0.2">
      <c r="A174" s="21"/>
      <c r="B174" s="30"/>
      <c r="C174" s="23">
        <f t="shared" si="26"/>
        <v>0</v>
      </c>
      <c r="D174" s="23">
        <f t="shared" si="26"/>
        <v>0</v>
      </c>
      <c r="E174" s="23">
        <f t="shared" si="26"/>
        <v>0</v>
      </c>
      <c r="F174" s="23">
        <f t="shared" si="26"/>
        <v>0</v>
      </c>
      <c r="G174" s="24">
        <f t="shared" si="22"/>
        <v>0</v>
      </c>
      <c r="H174" s="24">
        <f t="shared" si="25"/>
        <v>0</v>
      </c>
      <c r="I174" s="24">
        <f t="shared" si="25"/>
        <v>0</v>
      </c>
      <c r="J174" s="24">
        <f t="shared" si="25"/>
        <v>0</v>
      </c>
      <c r="K174" s="25">
        <f t="shared" si="25"/>
        <v>0</v>
      </c>
    </row>
    <row r="175" spans="1:11" x14ac:dyDescent="0.2">
      <c r="A175" s="21"/>
      <c r="B175" s="30"/>
      <c r="C175" s="23">
        <f t="shared" si="26"/>
        <v>0</v>
      </c>
      <c r="D175" s="23">
        <f t="shared" si="26"/>
        <v>0</v>
      </c>
      <c r="E175" s="23">
        <f t="shared" si="26"/>
        <v>0</v>
      </c>
      <c r="F175" s="23">
        <f t="shared" si="26"/>
        <v>0</v>
      </c>
      <c r="G175" s="24">
        <f t="shared" si="22"/>
        <v>0</v>
      </c>
      <c r="H175" s="24">
        <f t="shared" si="25"/>
        <v>0</v>
      </c>
      <c r="I175" s="24">
        <f t="shared" si="25"/>
        <v>0</v>
      </c>
      <c r="J175" s="24">
        <f t="shared" si="25"/>
        <v>0</v>
      </c>
      <c r="K175" s="25">
        <f t="shared" si="25"/>
        <v>0</v>
      </c>
    </row>
    <row r="176" spans="1:11" x14ac:dyDescent="0.2">
      <c r="A176" s="21"/>
      <c r="B176" s="30"/>
      <c r="C176" s="23">
        <f t="shared" si="26"/>
        <v>0</v>
      </c>
      <c r="D176" s="23">
        <f t="shared" si="26"/>
        <v>0</v>
      </c>
      <c r="E176" s="23">
        <f t="shared" si="26"/>
        <v>0</v>
      </c>
      <c r="F176" s="23">
        <f t="shared" si="26"/>
        <v>0</v>
      </c>
      <c r="G176" s="24">
        <f t="shared" si="22"/>
        <v>0</v>
      </c>
      <c r="H176" s="24">
        <f t="shared" si="25"/>
        <v>0</v>
      </c>
      <c r="I176" s="24">
        <f t="shared" si="25"/>
        <v>0</v>
      </c>
      <c r="J176" s="24">
        <f t="shared" si="25"/>
        <v>0</v>
      </c>
      <c r="K176" s="25">
        <f t="shared" si="25"/>
        <v>0</v>
      </c>
    </row>
    <row r="177" spans="1:11" x14ac:dyDescent="0.2">
      <c r="A177" s="21"/>
      <c r="B177" s="30"/>
      <c r="C177" s="23">
        <f t="shared" si="26"/>
        <v>0</v>
      </c>
      <c r="D177" s="23">
        <f t="shared" si="26"/>
        <v>0</v>
      </c>
      <c r="E177" s="23">
        <f t="shared" si="26"/>
        <v>0</v>
      </c>
      <c r="F177" s="23">
        <f t="shared" si="26"/>
        <v>0</v>
      </c>
      <c r="G177" s="24">
        <f t="shared" si="22"/>
        <v>0</v>
      </c>
      <c r="H177" s="24">
        <f t="shared" si="25"/>
        <v>0</v>
      </c>
      <c r="I177" s="24">
        <f t="shared" si="25"/>
        <v>0</v>
      </c>
      <c r="J177" s="24">
        <f t="shared" si="25"/>
        <v>0</v>
      </c>
      <c r="K177" s="25">
        <f t="shared" si="25"/>
        <v>0</v>
      </c>
    </row>
    <row r="178" spans="1:11" x14ac:dyDescent="0.2">
      <c r="A178" s="21"/>
      <c r="B178" s="30"/>
      <c r="C178" s="23">
        <f t="shared" si="26"/>
        <v>0</v>
      </c>
      <c r="D178" s="23">
        <f t="shared" si="26"/>
        <v>0</v>
      </c>
      <c r="E178" s="23">
        <f t="shared" si="26"/>
        <v>0</v>
      </c>
      <c r="F178" s="23">
        <f t="shared" si="26"/>
        <v>0</v>
      </c>
      <c r="G178" s="24">
        <f t="shared" si="22"/>
        <v>0</v>
      </c>
      <c r="H178" s="24">
        <f t="shared" ref="H178:K190" si="27">IF($B178&lt;0,$G178*C178,H177+$B178*C178)</f>
        <v>0</v>
      </c>
      <c r="I178" s="24">
        <f t="shared" si="27"/>
        <v>0</v>
      </c>
      <c r="J178" s="24">
        <f t="shared" si="27"/>
        <v>0</v>
      </c>
      <c r="K178" s="25">
        <f t="shared" si="27"/>
        <v>0</v>
      </c>
    </row>
    <row r="179" spans="1:11" x14ac:dyDescent="0.2">
      <c r="A179" s="21"/>
      <c r="B179" s="30"/>
      <c r="C179" s="23">
        <f t="shared" si="26"/>
        <v>0</v>
      </c>
      <c r="D179" s="23">
        <f t="shared" si="26"/>
        <v>0</v>
      </c>
      <c r="E179" s="23">
        <f t="shared" si="26"/>
        <v>0</v>
      </c>
      <c r="F179" s="23">
        <f t="shared" si="26"/>
        <v>0</v>
      </c>
      <c r="G179" s="24">
        <f t="shared" si="22"/>
        <v>0</v>
      </c>
      <c r="H179" s="24">
        <f t="shared" si="27"/>
        <v>0</v>
      </c>
      <c r="I179" s="24">
        <f t="shared" si="27"/>
        <v>0</v>
      </c>
      <c r="J179" s="24">
        <f t="shared" si="27"/>
        <v>0</v>
      </c>
      <c r="K179" s="25">
        <f t="shared" si="27"/>
        <v>0</v>
      </c>
    </row>
    <row r="180" spans="1:11" x14ac:dyDescent="0.2">
      <c r="A180" s="21"/>
      <c r="B180" s="30"/>
      <c r="C180" s="23">
        <f t="shared" si="26"/>
        <v>0</v>
      </c>
      <c r="D180" s="23">
        <f t="shared" si="26"/>
        <v>0</v>
      </c>
      <c r="E180" s="23">
        <f t="shared" si="26"/>
        <v>0</v>
      </c>
      <c r="F180" s="23">
        <f t="shared" si="26"/>
        <v>0</v>
      </c>
      <c r="G180" s="24">
        <f t="shared" si="22"/>
        <v>0</v>
      </c>
      <c r="H180" s="24">
        <f t="shared" si="27"/>
        <v>0</v>
      </c>
      <c r="I180" s="24">
        <f t="shared" si="27"/>
        <v>0</v>
      </c>
      <c r="J180" s="24">
        <f t="shared" si="27"/>
        <v>0</v>
      </c>
      <c r="K180" s="25">
        <f t="shared" si="27"/>
        <v>0</v>
      </c>
    </row>
    <row r="181" spans="1:11" x14ac:dyDescent="0.2">
      <c r="A181" s="21"/>
      <c r="B181" s="30"/>
      <c r="C181" s="23">
        <f t="shared" si="26"/>
        <v>0</v>
      </c>
      <c r="D181" s="23">
        <f t="shared" si="26"/>
        <v>0</v>
      </c>
      <c r="E181" s="23">
        <f t="shared" si="26"/>
        <v>0</v>
      </c>
      <c r="F181" s="23">
        <f t="shared" si="26"/>
        <v>0</v>
      </c>
      <c r="G181" s="24">
        <f t="shared" si="22"/>
        <v>0</v>
      </c>
      <c r="H181" s="24">
        <f t="shared" si="27"/>
        <v>0</v>
      </c>
      <c r="I181" s="24">
        <f t="shared" si="27"/>
        <v>0</v>
      </c>
      <c r="J181" s="24">
        <f t="shared" si="27"/>
        <v>0</v>
      </c>
      <c r="K181" s="25">
        <f t="shared" si="27"/>
        <v>0</v>
      </c>
    </row>
    <row r="182" spans="1:11" x14ac:dyDescent="0.2">
      <c r="A182" s="21"/>
      <c r="B182" s="30"/>
      <c r="C182" s="23">
        <f t="shared" si="26"/>
        <v>0</v>
      </c>
      <c r="D182" s="23">
        <f t="shared" si="26"/>
        <v>0</v>
      </c>
      <c r="E182" s="23">
        <f t="shared" si="26"/>
        <v>0</v>
      </c>
      <c r="F182" s="23">
        <f t="shared" si="26"/>
        <v>0</v>
      </c>
      <c r="G182" s="24">
        <f t="shared" si="22"/>
        <v>0</v>
      </c>
      <c r="H182" s="24">
        <f t="shared" si="27"/>
        <v>0</v>
      </c>
      <c r="I182" s="24">
        <f t="shared" si="27"/>
        <v>0</v>
      </c>
      <c r="J182" s="24">
        <f t="shared" si="27"/>
        <v>0</v>
      </c>
      <c r="K182" s="25">
        <f t="shared" si="27"/>
        <v>0</v>
      </c>
    </row>
    <row r="183" spans="1:11" x14ac:dyDescent="0.2">
      <c r="A183" s="21"/>
      <c r="B183" s="30"/>
      <c r="C183" s="23">
        <f t="shared" si="26"/>
        <v>0</v>
      </c>
      <c r="D183" s="23">
        <f t="shared" si="26"/>
        <v>0</v>
      </c>
      <c r="E183" s="23">
        <f t="shared" si="26"/>
        <v>0</v>
      </c>
      <c r="F183" s="23">
        <f t="shared" si="26"/>
        <v>0</v>
      </c>
      <c r="G183" s="24">
        <f t="shared" si="22"/>
        <v>0</v>
      </c>
      <c r="H183" s="24">
        <f t="shared" si="27"/>
        <v>0</v>
      </c>
      <c r="I183" s="24">
        <f t="shared" si="27"/>
        <v>0</v>
      </c>
      <c r="J183" s="24">
        <f t="shared" si="27"/>
        <v>0</v>
      </c>
      <c r="K183" s="25">
        <f t="shared" si="27"/>
        <v>0</v>
      </c>
    </row>
    <row r="184" spans="1:11" x14ac:dyDescent="0.2">
      <c r="A184" s="21"/>
      <c r="B184" s="30"/>
      <c r="C184" s="23">
        <f t="shared" si="26"/>
        <v>0</v>
      </c>
      <c r="D184" s="23">
        <f t="shared" si="26"/>
        <v>0</v>
      </c>
      <c r="E184" s="23">
        <f t="shared" si="26"/>
        <v>0</v>
      </c>
      <c r="F184" s="23">
        <f t="shared" si="26"/>
        <v>0</v>
      </c>
      <c r="G184" s="24">
        <f t="shared" si="22"/>
        <v>0</v>
      </c>
      <c r="H184" s="24">
        <f t="shared" si="27"/>
        <v>0</v>
      </c>
      <c r="I184" s="24">
        <f t="shared" si="27"/>
        <v>0</v>
      </c>
      <c r="J184" s="24">
        <f t="shared" si="27"/>
        <v>0</v>
      </c>
      <c r="K184" s="25">
        <f t="shared" si="27"/>
        <v>0</v>
      </c>
    </row>
    <row r="185" spans="1:11" x14ac:dyDescent="0.2">
      <c r="A185" s="21"/>
      <c r="B185" s="30"/>
      <c r="C185" s="23">
        <f t="shared" si="26"/>
        <v>0</v>
      </c>
      <c r="D185" s="23">
        <f t="shared" si="26"/>
        <v>0</v>
      </c>
      <c r="E185" s="23">
        <f t="shared" si="26"/>
        <v>0</v>
      </c>
      <c r="F185" s="23">
        <f t="shared" si="26"/>
        <v>0</v>
      </c>
      <c r="G185" s="24">
        <f t="shared" si="22"/>
        <v>0</v>
      </c>
      <c r="H185" s="24">
        <f t="shared" si="27"/>
        <v>0</v>
      </c>
      <c r="I185" s="24">
        <f t="shared" si="27"/>
        <v>0</v>
      </c>
      <c r="J185" s="24">
        <f t="shared" si="27"/>
        <v>0</v>
      </c>
      <c r="K185" s="25">
        <f t="shared" si="27"/>
        <v>0</v>
      </c>
    </row>
    <row r="186" spans="1:11" x14ac:dyDescent="0.2">
      <c r="A186" s="21"/>
      <c r="B186" s="30"/>
      <c r="C186" s="23">
        <f t="shared" si="26"/>
        <v>0</v>
      </c>
      <c r="D186" s="23">
        <f t="shared" si="26"/>
        <v>0</v>
      </c>
      <c r="E186" s="23">
        <f t="shared" si="26"/>
        <v>0</v>
      </c>
      <c r="F186" s="23">
        <f t="shared" si="26"/>
        <v>0</v>
      </c>
      <c r="G186" s="24">
        <f t="shared" si="22"/>
        <v>0</v>
      </c>
      <c r="H186" s="24">
        <f t="shared" si="27"/>
        <v>0</v>
      </c>
      <c r="I186" s="24">
        <f t="shared" si="27"/>
        <v>0</v>
      </c>
      <c r="J186" s="24">
        <f t="shared" si="27"/>
        <v>0</v>
      </c>
      <c r="K186" s="25">
        <f t="shared" si="27"/>
        <v>0</v>
      </c>
    </row>
    <row r="187" spans="1:11" x14ac:dyDescent="0.2">
      <c r="A187" s="21"/>
      <c r="B187" s="30"/>
      <c r="C187" s="23">
        <f t="shared" si="26"/>
        <v>0</v>
      </c>
      <c r="D187" s="23">
        <f t="shared" si="26"/>
        <v>0</v>
      </c>
      <c r="E187" s="23">
        <f t="shared" si="26"/>
        <v>0</v>
      </c>
      <c r="F187" s="23">
        <f t="shared" si="26"/>
        <v>0</v>
      </c>
      <c r="G187" s="24">
        <f t="shared" si="22"/>
        <v>0</v>
      </c>
      <c r="H187" s="24">
        <f t="shared" si="27"/>
        <v>0</v>
      </c>
      <c r="I187" s="24">
        <f t="shared" si="27"/>
        <v>0</v>
      </c>
      <c r="J187" s="24">
        <f t="shared" si="27"/>
        <v>0</v>
      </c>
      <c r="K187" s="25">
        <f t="shared" si="27"/>
        <v>0</v>
      </c>
    </row>
    <row r="188" spans="1:11" x14ac:dyDescent="0.2">
      <c r="A188" s="21"/>
      <c r="B188" s="30"/>
      <c r="C188" s="23">
        <f t="shared" ref="C188:F190" si="28">IF($B188&lt;0,H187/$G187,0)</f>
        <v>0</v>
      </c>
      <c r="D188" s="23">
        <f t="shared" si="28"/>
        <v>0</v>
      </c>
      <c r="E188" s="23">
        <f t="shared" si="28"/>
        <v>0</v>
      </c>
      <c r="F188" s="23">
        <f t="shared" si="28"/>
        <v>0</v>
      </c>
      <c r="G188" s="24">
        <f t="shared" si="22"/>
        <v>0</v>
      </c>
      <c r="H188" s="24">
        <f t="shared" si="27"/>
        <v>0</v>
      </c>
      <c r="I188" s="24">
        <f t="shared" si="27"/>
        <v>0</v>
      </c>
      <c r="J188" s="24">
        <f t="shared" si="27"/>
        <v>0</v>
      </c>
      <c r="K188" s="25">
        <f t="shared" si="27"/>
        <v>0</v>
      </c>
    </row>
    <row r="189" spans="1:11" x14ac:dyDescent="0.2">
      <c r="A189" s="21"/>
      <c r="B189" s="30"/>
      <c r="C189" s="23">
        <f t="shared" si="28"/>
        <v>0</v>
      </c>
      <c r="D189" s="23">
        <f t="shared" si="28"/>
        <v>0</v>
      </c>
      <c r="E189" s="23">
        <f t="shared" si="28"/>
        <v>0</v>
      </c>
      <c r="F189" s="23">
        <f t="shared" si="28"/>
        <v>0</v>
      </c>
      <c r="G189" s="24">
        <f t="shared" si="22"/>
        <v>0</v>
      </c>
      <c r="H189" s="24">
        <f t="shared" si="27"/>
        <v>0</v>
      </c>
      <c r="I189" s="24">
        <f t="shared" si="27"/>
        <v>0</v>
      </c>
      <c r="J189" s="24">
        <f t="shared" si="27"/>
        <v>0</v>
      </c>
      <c r="K189" s="25">
        <f t="shared" si="27"/>
        <v>0</v>
      </c>
    </row>
    <row r="190" spans="1:11" x14ac:dyDescent="0.2">
      <c r="A190" s="26"/>
      <c r="B190" s="31"/>
      <c r="C190" s="27">
        <f t="shared" si="28"/>
        <v>0</v>
      </c>
      <c r="D190" s="27">
        <f t="shared" si="28"/>
        <v>0</v>
      </c>
      <c r="E190" s="27">
        <f t="shared" si="28"/>
        <v>0</v>
      </c>
      <c r="F190" s="27">
        <f t="shared" si="28"/>
        <v>0</v>
      </c>
      <c r="G190" s="28">
        <f t="shared" si="22"/>
        <v>0</v>
      </c>
      <c r="H190" s="28">
        <f t="shared" si="27"/>
        <v>0</v>
      </c>
      <c r="I190" s="28">
        <f t="shared" si="27"/>
        <v>0</v>
      </c>
      <c r="J190" s="28">
        <f t="shared" si="27"/>
        <v>0</v>
      </c>
      <c r="K190" s="29">
        <f t="shared" si="27"/>
        <v>0</v>
      </c>
    </row>
    <row r="191" spans="1:11" ht="15" x14ac:dyDescent="0.25">
      <c r="A191" s="4"/>
      <c r="B191" s="5" t="s">
        <v>5</v>
      </c>
      <c r="C191" s="6" t="s">
        <v>6</v>
      </c>
      <c r="D191" s="7"/>
      <c r="E191" s="7"/>
      <c r="F191" s="7"/>
      <c r="G191" s="8" t="s">
        <v>7</v>
      </c>
      <c r="H191" s="7"/>
      <c r="I191" s="7"/>
      <c r="J191" s="7"/>
      <c r="K191" s="9"/>
    </row>
    <row r="192" spans="1:11" ht="15.75" x14ac:dyDescent="0.3">
      <c r="A192" s="10" t="s">
        <v>8</v>
      </c>
      <c r="B192" s="11" t="s">
        <v>9</v>
      </c>
      <c r="C192" s="12" t="s">
        <v>10</v>
      </c>
      <c r="D192" s="13" t="s">
        <v>11</v>
      </c>
      <c r="E192" s="13" t="s">
        <v>12</v>
      </c>
      <c r="F192" s="12" t="s">
        <v>13</v>
      </c>
      <c r="G192" s="14" t="s">
        <v>14</v>
      </c>
      <c r="H192" s="12" t="s">
        <v>10</v>
      </c>
      <c r="I192" s="13" t="s">
        <v>11</v>
      </c>
      <c r="J192" s="13" t="s">
        <v>12</v>
      </c>
      <c r="K192" s="15" t="s">
        <v>13</v>
      </c>
    </row>
    <row r="193" spans="1:11" x14ac:dyDescent="0.2">
      <c r="A193" s="16"/>
      <c r="B193" s="18"/>
      <c r="C193" s="32">
        <f>IF($B193&lt;0,H190/$G190,0)</f>
        <v>0</v>
      </c>
      <c r="D193" s="32">
        <f>IF($B193&lt;0,I190/$G190,0)</f>
        <v>0</v>
      </c>
      <c r="E193" s="32">
        <f>IF($B193&lt;0,J190/$G190,0)</f>
        <v>0</v>
      </c>
      <c r="F193" s="32">
        <f>IF($B193&lt;0,K190/$G190,0)</f>
        <v>0</v>
      </c>
      <c r="G193" s="19">
        <f>B193+G190</f>
        <v>0</v>
      </c>
      <c r="H193" s="19">
        <f>IF($B193&lt;0,$G193*C193,H190+$B193*C193)</f>
        <v>0</v>
      </c>
      <c r="I193" s="19">
        <f>IF($B193&lt;0,$G193*D193,I190+$B193*D193)</f>
        <v>0</v>
      </c>
      <c r="J193" s="19">
        <f>IF($B193&lt;0,$G193*E193,J190+$B193*E193)</f>
        <v>0</v>
      </c>
      <c r="K193" s="20">
        <f>IF($B193&lt;0,$G193*F193,K190+$B193*F193)</f>
        <v>0</v>
      </c>
    </row>
    <row r="194" spans="1:11" x14ac:dyDescent="0.2">
      <c r="A194" s="21"/>
      <c r="B194" s="30"/>
      <c r="C194" s="23">
        <f t="shared" ref="C194:F209" si="29">IF($B194&lt;0,H193/$G193,0)</f>
        <v>0</v>
      </c>
      <c r="D194" s="23">
        <f t="shared" si="29"/>
        <v>0</v>
      </c>
      <c r="E194" s="23">
        <f t="shared" si="29"/>
        <v>0</v>
      </c>
      <c r="F194" s="23">
        <f t="shared" si="29"/>
        <v>0</v>
      </c>
      <c r="G194" s="24">
        <f t="shared" ref="G194:G228" si="30">B194+G193</f>
        <v>0</v>
      </c>
      <c r="H194" s="24">
        <f t="shared" ref="H194:K209" si="31">IF($B194&lt;0,$G194*C194,H193+$B194*C194)</f>
        <v>0</v>
      </c>
      <c r="I194" s="24">
        <f t="shared" si="31"/>
        <v>0</v>
      </c>
      <c r="J194" s="24">
        <f t="shared" si="31"/>
        <v>0</v>
      </c>
      <c r="K194" s="25">
        <f t="shared" si="31"/>
        <v>0</v>
      </c>
    </row>
    <row r="195" spans="1:11" x14ac:dyDescent="0.2">
      <c r="A195" s="21"/>
      <c r="B195" s="30"/>
      <c r="C195" s="23">
        <f t="shared" si="29"/>
        <v>0</v>
      </c>
      <c r="D195" s="23">
        <f t="shared" si="29"/>
        <v>0</v>
      </c>
      <c r="E195" s="23">
        <f t="shared" si="29"/>
        <v>0</v>
      </c>
      <c r="F195" s="23">
        <f t="shared" si="29"/>
        <v>0</v>
      </c>
      <c r="G195" s="24">
        <f t="shared" si="30"/>
        <v>0</v>
      </c>
      <c r="H195" s="24">
        <f t="shared" si="31"/>
        <v>0</v>
      </c>
      <c r="I195" s="24">
        <f t="shared" si="31"/>
        <v>0</v>
      </c>
      <c r="J195" s="24">
        <f t="shared" si="31"/>
        <v>0</v>
      </c>
      <c r="K195" s="25">
        <f t="shared" si="31"/>
        <v>0</v>
      </c>
    </row>
    <row r="196" spans="1:11" x14ac:dyDescent="0.2">
      <c r="A196" s="21"/>
      <c r="B196" s="30"/>
      <c r="C196" s="23">
        <f t="shared" si="29"/>
        <v>0</v>
      </c>
      <c r="D196" s="23">
        <f t="shared" si="29"/>
        <v>0</v>
      </c>
      <c r="E196" s="23">
        <f t="shared" si="29"/>
        <v>0</v>
      </c>
      <c r="F196" s="23">
        <f t="shared" si="29"/>
        <v>0</v>
      </c>
      <c r="G196" s="24">
        <f t="shared" si="30"/>
        <v>0</v>
      </c>
      <c r="H196" s="24">
        <f t="shared" si="31"/>
        <v>0</v>
      </c>
      <c r="I196" s="24">
        <f t="shared" si="31"/>
        <v>0</v>
      </c>
      <c r="J196" s="24">
        <f t="shared" si="31"/>
        <v>0</v>
      </c>
      <c r="K196" s="25">
        <f t="shared" si="31"/>
        <v>0</v>
      </c>
    </row>
    <row r="197" spans="1:11" x14ac:dyDescent="0.2">
      <c r="A197" s="21"/>
      <c r="B197" s="30"/>
      <c r="C197" s="23">
        <f t="shared" si="29"/>
        <v>0</v>
      </c>
      <c r="D197" s="23">
        <f t="shared" si="29"/>
        <v>0</v>
      </c>
      <c r="E197" s="23">
        <f t="shared" si="29"/>
        <v>0</v>
      </c>
      <c r="F197" s="23">
        <f t="shared" si="29"/>
        <v>0</v>
      </c>
      <c r="G197" s="24">
        <f t="shared" si="30"/>
        <v>0</v>
      </c>
      <c r="H197" s="24">
        <f t="shared" si="31"/>
        <v>0</v>
      </c>
      <c r="I197" s="24">
        <f t="shared" si="31"/>
        <v>0</v>
      </c>
      <c r="J197" s="24">
        <f t="shared" si="31"/>
        <v>0</v>
      </c>
      <c r="K197" s="25">
        <f t="shared" si="31"/>
        <v>0</v>
      </c>
    </row>
    <row r="198" spans="1:11" x14ac:dyDescent="0.2">
      <c r="A198" s="21"/>
      <c r="B198" s="30"/>
      <c r="C198" s="23">
        <f t="shared" si="29"/>
        <v>0</v>
      </c>
      <c r="D198" s="23">
        <f t="shared" si="29"/>
        <v>0</v>
      </c>
      <c r="E198" s="23">
        <f t="shared" si="29"/>
        <v>0</v>
      </c>
      <c r="F198" s="23">
        <f t="shared" si="29"/>
        <v>0</v>
      </c>
      <c r="G198" s="24">
        <f t="shared" si="30"/>
        <v>0</v>
      </c>
      <c r="H198" s="24">
        <f t="shared" si="31"/>
        <v>0</v>
      </c>
      <c r="I198" s="24">
        <f t="shared" si="31"/>
        <v>0</v>
      </c>
      <c r="J198" s="24">
        <f t="shared" si="31"/>
        <v>0</v>
      </c>
      <c r="K198" s="25">
        <f t="shared" si="31"/>
        <v>0</v>
      </c>
    </row>
    <row r="199" spans="1:11" x14ac:dyDescent="0.2">
      <c r="A199" s="21"/>
      <c r="B199" s="30"/>
      <c r="C199" s="23">
        <f t="shared" si="29"/>
        <v>0</v>
      </c>
      <c r="D199" s="23">
        <f t="shared" si="29"/>
        <v>0</v>
      </c>
      <c r="E199" s="23">
        <f t="shared" si="29"/>
        <v>0</v>
      </c>
      <c r="F199" s="23">
        <f t="shared" si="29"/>
        <v>0</v>
      </c>
      <c r="G199" s="24">
        <f t="shared" si="30"/>
        <v>0</v>
      </c>
      <c r="H199" s="24">
        <f t="shared" si="31"/>
        <v>0</v>
      </c>
      <c r="I199" s="24">
        <f t="shared" si="31"/>
        <v>0</v>
      </c>
      <c r="J199" s="24">
        <f t="shared" si="31"/>
        <v>0</v>
      </c>
      <c r="K199" s="25">
        <f t="shared" si="31"/>
        <v>0</v>
      </c>
    </row>
    <row r="200" spans="1:11" x14ac:dyDescent="0.2">
      <c r="A200" s="21"/>
      <c r="B200" s="30"/>
      <c r="C200" s="23">
        <f t="shared" si="29"/>
        <v>0</v>
      </c>
      <c r="D200" s="23">
        <f t="shared" si="29"/>
        <v>0</v>
      </c>
      <c r="E200" s="23">
        <f t="shared" si="29"/>
        <v>0</v>
      </c>
      <c r="F200" s="23">
        <f t="shared" si="29"/>
        <v>0</v>
      </c>
      <c r="G200" s="24">
        <f t="shared" si="30"/>
        <v>0</v>
      </c>
      <c r="H200" s="24">
        <f t="shared" si="31"/>
        <v>0</v>
      </c>
      <c r="I200" s="24">
        <f t="shared" si="31"/>
        <v>0</v>
      </c>
      <c r="J200" s="24">
        <f t="shared" si="31"/>
        <v>0</v>
      </c>
      <c r="K200" s="25">
        <f t="shared" si="31"/>
        <v>0</v>
      </c>
    </row>
    <row r="201" spans="1:11" x14ac:dyDescent="0.2">
      <c r="A201" s="21"/>
      <c r="B201" s="30"/>
      <c r="C201" s="23">
        <f t="shared" si="29"/>
        <v>0</v>
      </c>
      <c r="D201" s="23">
        <f t="shared" si="29"/>
        <v>0</v>
      </c>
      <c r="E201" s="23">
        <f t="shared" si="29"/>
        <v>0</v>
      </c>
      <c r="F201" s="23">
        <f t="shared" si="29"/>
        <v>0</v>
      </c>
      <c r="G201" s="24">
        <f t="shared" si="30"/>
        <v>0</v>
      </c>
      <c r="H201" s="24">
        <f t="shared" si="31"/>
        <v>0</v>
      </c>
      <c r="I201" s="24">
        <f t="shared" si="31"/>
        <v>0</v>
      </c>
      <c r="J201" s="24">
        <f t="shared" si="31"/>
        <v>0</v>
      </c>
      <c r="K201" s="25">
        <f t="shared" si="31"/>
        <v>0</v>
      </c>
    </row>
    <row r="202" spans="1:11" x14ac:dyDescent="0.2">
      <c r="A202" s="21"/>
      <c r="B202" s="30"/>
      <c r="C202" s="23">
        <f t="shared" si="29"/>
        <v>0</v>
      </c>
      <c r="D202" s="23">
        <f t="shared" si="29"/>
        <v>0</v>
      </c>
      <c r="E202" s="23">
        <f t="shared" si="29"/>
        <v>0</v>
      </c>
      <c r="F202" s="23">
        <f t="shared" si="29"/>
        <v>0</v>
      </c>
      <c r="G202" s="24">
        <f t="shared" si="30"/>
        <v>0</v>
      </c>
      <c r="H202" s="24">
        <f t="shared" si="31"/>
        <v>0</v>
      </c>
      <c r="I202" s="24">
        <f t="shared" si="31"/>
        <v>0</v>
      </c>
      <c r="J202" s="24">
        <f t="shared" si="31"/>
        <v>0</v>
      </c>
      <c r="K202" s="25">
        <f t="shared" si="31"/>
        <v>0</v>
      </c>
    </row>
    <row r="203" spans="1:11" x14ac:dyDescent="0.2">
      <c r="A203" s="21"/>
      <c r="B203" s="30"/>
      <c r="C203" s="23">
        <f t="shared" si="29"/>
        <v>0</v>
      </c>
      <c r="D203" s="23">
        <f t="shared" si="29"/>
        <v>0</v>
      </c>
      <c r="E203" s="23">
        <f t="shared" si="29"/>
        <v>0</v>
      </c>
      <c r="F203" s="23">
        <f t="shared" si="29"/>
        <v>0</v>
      </c>
      <c r="G203" s="24">
        <f t="shared" si="30"/>
        <v>0</v>
      </c>
      <c r="H203" s="24">
        <f t="shared" si="31"/>
        <v>0</v>
      </c>
      <c r="I203" s="24">
        <f t="shared" si="31"/>
        <v>0</v>
      </c>
      <c r="J203" s="24">
        <f t="shared" si="31"/>
        <v>0</v>
      </c>
      <c r="K203" s="25">
        <f t="shared" si="31"/>
        <v>0</v>
      </c>
    </row>
    <row r="204" spans="1:11" x14ac:dyDescent="0.2">
      <c r="A204" s="21"/>
      <c r="B204" s="30"/>
      <c r="C204" s="23">
        <f t="shared" si="29"/>
        <v>0</v>
      </c>
      <c r="D204" s="23">
        <f t="shared" si="29"/>
        <v>0</v>
      </c>
      <c r="E204" s="23">
        <f t="shared" si="29"/>
        <v>0</v>
      </c>
      <c r="F204" s="23">
        <f t="shared" si="29"/>
        <v>0</v>
      </c>
      <c r="G204" s="24">
        <f t="shared" si="30"/>
        <v>0</v>
      </c>
      <c r="H204" s="24">
        <f t="shared" si="31"/>
        <v>0</v>
      </c>
      <c r="I204" s="24">
        <f t="shared" si="31"/>
        <v>0</v>
      </c>
      <c r="J204" s="24">
        <f t="shared" si="31"/>
        <v>0</v>
      </c>
      <c r="K204" s="25">
        <f t="shared" si="31"/>
        <v>0</v>
      </c>
    </row>
    <row r="205" spans="1:11" x14ac:dyDescent="0.2">
      <c r="A205" s="21"/>
      <c r="B205" s="30"/>
      <c r="C205" s="23">
        <f t="shared" si="29"/>
        <v>0</v>
      </c>
      <c r="D205" s="23">
        <f t="shared" si="29"/>
        <v>0</v>
      </c>
      <c r="E205" s="23">
        <f t="shared" si="29"/>
        <v>0</v>
      </c>
      <c r="F205" s="23">
        <f t="shared" si="29"/>
        <v>0</v>
      </c>
      <c r="G205" s="24">
        <f t="shared" si="30"/>
        <v>0</v>
      </c>
      <c r="H205" s="24">
        <f t="shared" si="31"/>
        <v>0</v>
      </c>
      <c r="I205" s="24">
        <f t="shared" si="31"/>
        <v>0</v>
      </c>
      <c r="J205" s="24">
        <f t="shared" si="31"/>
        <v>0</v>
      </c>
      <c r="K205" s="25">
        <f t="shared" si="31"/>
        <v>0</v>
      </c>
    </row>
    <row r="206" spans="1:11" x14ac:dyDescent="0.2">
      <c r="A206" s="21"/>
      <c r="B206" s="30"/>
      <c r="C206" s="23">
        <f t="shared" si="29"/>
        <v>0</v>
      </c>
      <c r="D206" s="23">
        <f t="shared" si="29"/>
        <v>0</v>
      </c>
      <c r="E206" s="23">
        <f t="shared" si="29"/>
        <v>0</v>
      </c>
      <c r="F206" s="23">
        <f t="shared" si="29"/>
        <v>0</v>
      </c>
      <c r="G206" s="24">
        <f t="shared" si="30"/>
        <v>0</v>
      </c>
      <c r="H206" s="24">
        <f t="shared" si="31"/>
        <v>0</v>
      </c>
      <c r="I206" s="24">
        <f t="shared" si="31"/>
        <v>0</v>
      </c>
      <c r="J206" s="24">
        <f t="shared" si="31"/>
        <v>0</v>
      </c>
      <c r="K206" s="25">
        <f t="shared" si="31"/>
        <v>0</v>
      </c>
    </row>
    <row r="207" spans="1:11" x14ac:dyDescent="0.2">
      <c r="A207" s="21"/>
      <c r="B207" s="30"/>
      <c r="C207" s="23">
        <f t="shared" si="29"/>
        <v>0</v>
      </c>
      <c r="D207" s="23">
        <f t="shared" si="29"/>
        <v>0</v>
      </c>
      <c r="E207" s="23">
        <f t="shared" si="29"/>
        <v>0</v>
      </c>
      <c r="F207" s="23">
        <f t="shared" si="29"/>
        <v>0</v>
      </c>
      <c r="G207" s="24">
        <f t="shared" si="30"/>
        <v>0</v>
      </c>
      <c r="H207" s="24">
        <f t="shared" si="31"/>
        <v>0</v>
      </c>
      <c r="I207" s="24">
        <f t="shared" si="31"/>
        <v>0</v>
      </c>
      <c r="J207" s="24">
        <f t="shared" si="31"/>
        <v>0</v>
      </c>
      <c r="K207" s="25">
        <f t="shared" si="31"/>
        <v>0</v>
      </c>
    </row>
    <row r="208" spans="1:11" x14ac:dyDescent="0.2">
      <c r="A208" s="21"/>
      <c r="B208" s="30"/>
      <c r="C208" s="23">
        <f t="shared" si="29"/>
        <v>0</v>
      </c>
      <c r="D208" s="23">
        <f t="shared" si="29"/>
        <v>0</v>
      </c>
      <c r="E208" s="23">
        <f t="shared" si="29"/>
        <v>0</v>
      </c>
      <c r="F208" s="23">
        <f t="shared" si="29"/>
        <v>0</v>
      </c>
      <c r="G208" s="24">
        <f t="shared" si="30"/>
        <v>0</v>
      </c>
      <c r="H208" s="24">
        <f t="shared" si="31"/>
        <v>0</v>
      </c>
      <c r="I208" s="24">
        <f t="shared" si="31"/>
        <v>0</v>
      </c>
      <c r="J208" s="24">
        <f t="shared" si="31"/>
        <v>0</v>
      </c>
      <c r="K208" s="25">
        <f t="shared" si="31"/>
        <v>0</v>
      </c>
    </row>
    <row r="209" spans="1:11" x14ac:dyDescent="0.2">
      <c r="A209" s="21"/>
      <c r="B209" s="30"/>
      <c r="C209" s="23">
        <f t="shared" si="29"/>
        <v>0</v>
      </c>
      <c r="D209" s="23">
        <f t="shared" si="29"/>
        <v>0</v>
      </c>
      <c r="E209" s="23">
        <f t="shared" si="29"/>
        <v>0</v>
      </c>
      <c r="F209" s="23">
        <f t="shared" si="29"/>
        <v>0</v>
      </c>
      <c r="G209" s="24">
        <f t="shared" si="30"/>
        <v>0</v>
      </c>
      <c r="H209" s="24">
        <f t="shared" si="31"/>
        <v>0</v>
      </c>
      <c r="I209" s="24">
        <f t="shared" si="31"/>
        <v>0</v>
      </c>
      <c r="J209" s="24">
        <f t="shared" si="31"/>
        <v>0</v>
      </c>
      <c r="K209" s="25">
        <f t="shared" si="31"/>
        <v>0</v>
      </c>
    </row>
    <row r="210" spans="1:11" x14ac:dyDescent="0.2">
      <c r="A210" s="21"/>
      <c r="B210" s="30"/>
      <c r="C210" s="23">
        <f t="shared" ref="C210:F225" si="32">IF($B210&lt;0,H209/$G209,0)</f>
        <v>0</v>
      </c>
      <c r="D210" s="23">
        <f t="shared" si="32"/>
        <v>0</v>
      </c>
      <c r="E210" s="23">
        <f t="shared" si="32"/>
        <v>0</v>
      </c>
      <c r="F210" s="23">
        <f t="shared" si="32"/>
        <v>0</v>
      </c>
      <c r="G210" s="24">
        <f t="shared" si="30"/>
        <v>0</v>
      </c>
      <c r="H210" s="24">
        <f t="shared" ref="H210:K225" si="33">IF($B210&lt;0,$G210*C210,H209+$B210*C210)</f>
        <v>0</v>
      </c>
      <c r="I210" s="24">
        <f t="shared" si="33"/>
        <v>0</v>
      </c>
      <c r="J210" s="24">
        <f t="shared" si="33"/>
        <v>0</v>
      </c>
      <c r="K210" s="25">
        <f t="shared" si="33"/>
        <v>0</v>
      </c>
    </row>
    <row r="211" spans="1:11" x14ac:dyDescent="0.2">
      <c r="A211" s="21"/>
      <c r="B211" s="30"/>
      <c r="C211" s="23">
        <f t="shared" si="32"/>
        <v>0</v>
      </c>
      <c r="D211" s="23">
        <f t="shared" si="32"/>
        <v>0</v>
      </c>
      <c r="E211" s="23">
        <f t="shared" si="32"/>
        <v>0</v>
      </c>
      <c r="F211" s="23">
        <f t="shared" si="32"/>
        <v>0</v>
      </c>
      <c r="G211" s="24">
        <f t="shared" si="30"/>
        <v>0</v>
      </c>
      <c r="H211" s="24">
        <f t="shared" si="33"/>
        <v>0</v>
      </c>
      <c r="I211" s="24">
        <f t="shared" si="33"/>
        <v>0</v>
      </c>
      <c r="J211" s="24">
        <f t="shared" si="33"/>
        <v>0</v>
      </c>
      <c r="K211" s="25">
        <f t="shared" si="33"/>
        <v>0</v>
      </c>
    </row>
    <row r="212" spans="1:11" x14ac:dyDescent="0.2">
      <c r="A212" s="21"/>
      <c r="B212" s="30"/>
      <c r="C212" s="23">
        <f t="shared" si="32"/>
        <v>0</v>
      </c>
      <c r="D212" s="23">
        <f t="shared" si="32"/>
        <v>0</v>
      </c>
      <c r="E212" s="23">
        <f t="shared" si="32"/>
        <v>0</v>
      </c>
      <c r="F212" s="23">
        <f t="shared" si="32"/>
        <v>0</v>
      </c>
      <c r="G212" s="24">
        <f t="shared" si="30"/>
        <v>0</v>
      </c>
      <c r="H212" s="24">
        <f t="shared" si="33"/>
        <v>0</v>
      </c>
      <c r="I212" s="24">
        <f t="shared" si="33"/>
        <v>0</v>
      </c>
      <c r="J212" s="24">
        <f t="shared" si="33"/>
        <v>0</v>
      </c>
      <c r="K212" s="25">
        <f t="shared" si="33"/>
        <v>0</v>
      </c>
    </row>
    <row r="213" spans="1:11" x14ac:dyDescent="0.2">
      <c r="A213" s="21"/>
      <c r="B213" s="30"/>
      <c r="C213" s="23">
        <f t="shared" si="32"/>
        <v>0</v>
      </c>
      <c r="D213" s="23">
        <f t="shared" si="32"/>
        <v>0</v>
      </c>
      <c r="E213" s="23">
        <f t="shared" si="32"/>
        <v>0</v>
      </c>
      <c r="F213" s="23">
        <f t="shared" si="32"/>
        <v>0</v>
      </c>
      <c r="G213" s="24">
        <f t="shared" si="30"/>
        <v>0</v>
      </c>
      <c r="H213" s="24">
        <f t="shared" si="33"/>
        <v>0</v>
      </c>
      <c r="I213" s="24">
        <f t="shared" si="33"/>
        <v>0</v>
      </c>
      <c r="J213" s="24">
        <f t="shared" si="33"/>
        <v>0</v>
      </c>
      <c r="K213" s="25">
        <f t="shared" si="33"/>
        <v>0</v>
      </c>
    </row>
    <row r="214" spans="1:11" x14ac:dyDescent="0.2">
      <c r="A214" s="21"/>
      <c r="B214" s="30"/>
      <c r="C214" s="23">
        <f t="shared" si="32"/>
        <v>0</v>
      </c>
      <c r="D214" s="23">
        <f t="shared" si="32"/>
        <v>0</v>
      </c>
      <c r="E214" s="23">
        <f t="shared" si="32"/>
        <v>0</v>
      </c>
      <c r="F214" s="23">
        <f t="shared" si="32"/>
        <v>0</v>
      </c>
      <c r="G214" s="24">
        <f t="shared" si="30"/>
        <v>0</v>
      </c>
      <c r="H214" s="24">
        <f t="shared" si="33"/>
        <v>0</v>
      </c>
      <c r="I214" s="24">
        <f t="shared" si="33"/>
        <v>0</v>
      </c>
      <c r="J214" s="24">
        <f t="shared" si="33"/>
        <v>0</v>
      </c>
      <c r="K214" s="25">
        <f t="shared" si="33"/>
        <v>0</v>
      </c>
    </row>
    <row r="215" spans="1:11" x14ac:dyDescent="0.2">
      <c r="A215" s="21"/>
      <c r="B215" s="30"/>
      <c r="C215" s="23">
        <f t="shared" si="32"/>
        <v>0</v>
      </c>
      <c r="D215" s="23">
        <f t="shared" si="32"/>
        <v>0</v>
      </c>
      <c r="E215" s="23">
        <f t="shared" si="32"/>
        <v>0</v>
      </c>
      <c r="F215" s="23">
        <f t="shared" si="32"/>
        <v>0</v>
      </c>
      <c r="G215" s="24">
        <f t="shared" si="30"/>
        <v>0</v>
      </c>
      <c r="H215" s="24">
        <f t="shared" si="33"/>
        <v>0</v>
      </c>
      <c r="I215" s="24">
        <f t="shared" si="33"/>
        <v>0</v>
      </c>
      <c r="J215" s="24">
        <f t="shared" si="33"/>
        <v>0</v>
      </c>
      <c r="K215" s="25">
        <f t="shared" si="33"/>
        <v>0</v>
      </c>
    </row>
    <row r="216" spans="1:11" x14ac:dyDescent="0.2">
      <c r="A216" s="21"/>
      <c r="B216" s="30"/>
      <c r="C216" s="23">
        <f t="shared" si="32"/>
        <v>0</v>
      </c>
      <c r="D216" s="23">
        <f t="shared" si="32"/>
        <v>0</v>
      </c>
      <c r="E216" s="23">
        <f t="shared" si="32"/>
        <v>0</v>
      </c>
      <c r="F216" s="23">
        <f t="shared" si="32"/>
        <v>0</v>
      </c>
      <c r="G216" s="24">
        <f t="shared" si="30"/>
        <v>0</v>
      </c>
      <c r="H216" s="24">
        <f t="shared" si="33"/>
        <v>0</v>
      </c>
      <c r="I216" s="24">
        <f t="shared" si="33"/>
        <v>0</v>
      </c>
      <c r="J216" s="24">
        <f t="shared" si="33"/>
        <v>0</v>
      </c>
      <c r="K216" s="25">
        <f t="shared" si="33"/>
        <v>0</v>
      </c>
    </row>
    <row r="217" spans="1:11" x14ac:dyDescent="0.2">
      <c r="A217" s="21"/>
      <c r="B217" s="30"/>
      <c r="C217" s="23">
        <f t="shared" si="32"/>
        <v>0</v>
      </c>
      <c r="D217" s="23">
        <f t="shared" si="32"/>
        <v>0</v>
      </c>
      <c r="E217" s="23">
        <f t="shared" si="32"/>
        <v>0</v>
      </c>
      <c r="F217" s="23">
        <f t="shared" si="32"/>
        <v>0</v>
      </c>
      <c r="G217" s="24">
        <f t="shared" si="30"/>
        <v>0</v>
      </c>
      <c r="H217" s="24">
        <f t="shared" si="33"/>
        <v>0</v>
      </c>
      <c r="I217" s="24">
        <f t="shared" si="33"/>
        <v>0</v>
      </c>
      <c r="J217" s="24">
        <f t="shared" si="33"/>
        <v>0</v>
      </c>
      <c r="K217" s="25">
        <f t="shared" si="33"/>
        <v>0</v>
      </c>
    </row>
    <row r="218" spans="1:11" x14ac:dyDescent="0.2">
      <c r="A218" s="21"/>
      <c r="B218" s="30"/>
      <c r="C218" s="23">
        <f t="shared" si="32"/>
        <v>0</v>
      </c>
      <c r="D218" s="23">
        <f t="shared" si="32"/>
        <v>0</v>
      </c>
      <c r="E218" s="23">
        <f t="shared" si="32"/>
        <v>0</v>
      </c>
      <c r="F218" s="23">
        <f t="shared" si="32"/>
        <v>0</v>
      </c>
      <c r="G218" s="24">
        <f t="shared" si="30"/>
        <v>0</v>
      </c>
      <c r="H218" s="24">
        <f t="shared" si="33"/>
        <v>0</v>
      </c>
      <c r="I218" s="24">
        <f t="shared" si="33"/>
        <v>0</v>
      </c>
      <c r="J218" s="24">
        <f t="shared" si="33"/>
        <v>0</v>
      </c>
      <c r="K218" s="25">
        <f t="shared" si="33"/>
        <v>0</v>
      </c>
    </row>
    <row r="219" spans="1:11" x14ac:dyDescent="0.2">
      <c r="A219" s="21"/>
      <c r="B219" s="30"/>
      <c r="C219" s="23">
        <f t="shared" si="32"/>
        <v>0</v>
      </c>
      <c r="D219" s="23">
        <f t="shared" si="32"/>
        <v>0</v>
      </c>
      <c r="E219" s="23">
        <f t="shared" si="32"/>
        <v>0</v>
      </c>
      <c r="F219" s="23">
        <f t="shared" si="32"/>
        <v>0</v>
      </c>
      <c r="G219" s="24">
        <f t="shared" si="30"/>
        <v>0</v>
      </c>
      <c r="H219" s="24">
        <f t="shared" si="33"/>
        <v>0</v>
      </c>
      <c r="I219" s="24">
        <f t="shared" si="33"/>
        <v>0</v>
      </c>
      <c r="J219" s="24">
        <f t="shared" si="33"/>
        <v>0</v>
      </c>
      <c r="K219" s="25">
        <f t="shared" si="33"/>
        <v>0</v>
      </c>
    </row>
    <row r="220" spans="1:11" x14ac:dyDescent="0.2">
      <c r="A220" s="21"/>
      <c r="B220" s="30"/>
      <c r="C220" s="23">
        <f t="shared" si="32"/>
        <v>0</v>
      </c>
      <c r="D220" s="23">
        <f t="shared" si="32"/>
        <v>0</v>
      </c>
      <c r="E220" s="23">
        <f t="shared" si="32"/>
        <v>0</v>
      </c>
      <c r="F220" s="23">
        <f t="shared" si="32"/>
        <v>0</v>
      </c>
      <c r="G220" s="24">
        <f t="shared" si="30"/>
        <v>0</v>
      </c>
      <c r="H220" s="24">
        <f t="shared" si="33"/>
        <v>0</v>
      </c>
      <c r="I220" s="24">
        <f t="shared" si="33"/>
        <v>0</v>
      </c>
      <c r="J220" s="24">
        <f t="shared" si="33"/>
        <v>0</v>
      </c>
      <c r="K220" s="25">
        <f t="shared" si="33"/>
        <v>0</v>
      </c>
    </row>
    <row r="221" spans="1:11" x14ac:dyDescent="0.2">
      <c r="A221" s="21"/>
      <c r="B221" s="30"/>
      <c r="C221" s="23">
        <f t="shared" si="32"/>
        <v>0</v>
      </c>
      <c r="D221" s="23">
        <f t="shared" si="32"/>
        <v>0</v>
      </c>
      <c r="E221" s="23">
        <f t="shared" si="32"/>
        <v>0</v>
      </c>
      <c r="F221" s="23">
        <f t="shared" si="32"/>
        <v>0</v>
      </c>
      <c r="G221" s="24">
        <f t="shared" si="30"/>
        <v>0</v>
      </c>
      <c r="H221" s="24">
        <f t="shared" si="33"/>
        <v>0</v>
      </c>
      <c r="I221" s="24">
        <f t="shared" si="33"/>
        <v>0</v>
      </c>
      <c r="J221" s="24">
        <f t="shared" si="33"/>
        <v>0</v>
      </c>
      <c r="K221" s="25">
        <f t="shared" si="33"/>
        <v>0</v>
      </c>
    </row>
    <row r="222" spans="1:11" x14ac:dyDescent="0.2">
      <c r="A222" s="21"/>
      <c r="B222" s="30"/>
      <c r="C222" s="23">
        <f t="shared" si="32"/>
        <v>0</v>
      </c>
      <c r="D222" s="23">
        <f t="shared" si="32"/>
        <v>0</v>
      </c>
      <c r="E222" s="23">
        <f t="shared" si="32"/>
        <v>0</v>
      </c>
      <c r="F222" s="23">
        <f t="shared" si="32"/>
        <v>0</v>
      </c>
      <c r="G222" s="24">
        <f t="shared" si="30"/>
        <v>0</v>
      </c>
      <c r="H222" s="24">
        <f t="shared" si="33"/>
        <v>0</v>
      </c>
      <c r="I222" s="24">
        <f t="shared" si="33"/>
        <v>0</v>
      </c>
      <c r="J222" s="24">
        <f t="shared" si="33"/>
        <v>0</v>
      </c>
      <c r="K222" s="25">
        <f t="shared" si="33"/>
        <v>0</v>
      </c>
    </row>
    <row r="223" spans="1:11" x14ac:dyDescent="0.2">
      <c r="A223" s="21"/>
      <c r="B223" s="30"/>
      <c r="C223" s="23">
        <f t="shared" si="32"/>
        <v>0</v>
      </c>
      <c r="D223" s="23">
        <f t="shared" si="32"/>
        <v>0</v>
      </c>
      <c r="E223" s="23">
        <f t="shared" si="32"/>
        <v>0</v>
      </c>
      <c r="F223" s="23">
        <f t="shared" si="32"/>
        <v>0</v>
      </c>
      <c r="G223" s="24">
        <f t="shared" si="30"/>
        <v>0</v>
      </c>
      <c r="H223" s="24">
        <f t="shared" si="33"/>
        <v>0</v>
      </c>
      <c r="I223" s="24">
        <f t="shared" si="33"/>
        <v>0</v>
      </c>
      <c r="J223" s="24">
        <f t="shared" si="33"/>
        <v>0</v>
      </c>
      <c r="K223" s="25">
        <f t="shared" si="33"/>
        <v>0</v>
      </c>
    </row>
    <row r="224" spans="1:11" x14ac:dyDescent="0.2">
      <c r="A224" s="21"/>
      <c r="B224" s="30"/>
      <c r="C224" s="23">
        <f t="shared" si="32"/>
        <v>0</v>
      </c>
      <c r="D224" s="23">
        <f t="shared" si="32"/>
        <v>0</v>
      </c>
      <c r="E224" s="23">
        <f t="shared" si="32"/>
        <v>0</v>
      </c>
      <c r="F224" s="23">
        <f t="shared" si="32"/>
        <v>0</v>
      </c>
      <c r="G224" s="24">
        <f t="shared" si="30"/>
        <v>0</v>
      </c>
      <c r="H224" s="24">
        <f t="shared" si="33"/>
        <v>0</v>
      </c>
      <c r="I224" s="24">
        <f t="shared" si="33"/>
        <v>0</v>
      </c>
      <c r="J224" s="24">
        <f t="shared" si="33"/>
        <v>0</v>
      </c>
      <c r="K224" s="25">
        <f t="shared" si="33"/>
        <v>0</v>
      </c>
    </row>
    <row r="225" spans="1:11" x14ac:dyDescent="0.2">
      <c r="A225" s="21"/>
      <c r="B225" s="30"/>
      <c r="C225" s="23">
        <f t="shared" si="32"/>
        <v>0</v>
      </c>
      <c r="D225" s="23">
        <f t="shared" si="32"/>
        <v>0</v>
      </c>
      <c r="E225" s="23">
        <f t="shared" si="32"/>
        <v>0</v>
      </c>
      <c r="F225" s="23">
        <f t="shared" si="32"/>
        <v>0</v>
      </c>
      <c r="G225" s="24">
        <f t="shared" si="30"/>
        <v>0</v>
      </c>
      <c r="H225" s="24">
        <f t="shared" si="33"/>
        <v>0</v>
      </c>
      <c r="I225" s="24">
        <f t="shared" si="33"/>
        <v>0</v>
      </c>
      <c r="J225" s="24">
        <f t="shared" si="33"/>
        <v>0</v>
      </c>
      <c r="K225" s="25">
        <f t="shared" si="33"/>
        <v>0</v>
      </c>
    </row>
    <row r="226" spans="1:11" x14ac:dyDescent="0.2">
      <c r="A226" s="21"/>
      <c r="B226" s="30"/>
      <c r="C226" s="23">
        <f t="shared" ref="C226:F228" si="34">IF($B226&lt;0,H225/$G225,0)</f>
        <v>0</v>
      </c>
      <c r="D226" s="23">
        <f t="shared" si="34"/>
        <v>0</v>
      </c>
      <c r="E226" s="23">
        <f t="shared" si="34"/>
        <v>0</v>
      </c>
      <c r="F226" s="23">
        <f t="shared" si="34"/>
        <v>0</v>
      </c>
      <c r="G226" s="24">
        <f t="shared" si="30"/>
        <v>0</v>
      </c>
      <c r="H226" s="24">
        <f t="shared" ref="H226:K228" si="35">IF($B226&lt;0,$G226*C226,H225+$B226*C226)</f>
        <v>0</v>
      </c>
      <c r="I226" s="24">
        <f t="shared" si="35"/>
        <v>0</v>
      </c>
      <c r="J226" s="24">
        <f t="shared" si="35"/>
        <v>0</v>
      </c>
      <c r="K226" s="25">
        <f t="shared" si="35"/>
        <v>0</v>
      </c>
    </row>
    <row r="227" spans="1:11" x14ac:dyDescent="0.2">
      <c r="A227" s="21"/>
      <c r="B227" s="30"/>
      <c r="C227" s="23">
        <f t="shared" si="34"/>
        <v>0</v>
      </c>
      <c r="D227" s="23">
        <f t="shared" si="34"/>
        <v>0</v>
      </c>
      <c r="E227" s="23">
        <f t="shared" si="34"/>
        <v>0</v>
      </c>
      <c r="F227" s="23">
        <f t="shared" si="34"/>
        <v>0</v>
      </c>
      <c r="G227" s="24">
        <f t="shared" si="30"/>
        <v>0</v>
      </c>
      <c r="H227" s="24">
        <f t="shared" si="35"/>
        <v>0</v>
      </c>
      <c r="I227" s="24">
        <f t="shared" si="35"/>
        <v>0</v>
      </c>
      <c r="J227" s="24">
        <f t="shared" si="35"/>
        <v>0</v>
      </c>
      <c r="K227" s="25">
        <f t="shared" si="35"/>
        <v>0</v>
      </c>
    </row>
    <row r="228" spans="1:11" x14ac:dyDescent="0.2">
      <c r="A228" s="26"/>
      <c r="B228" s="31"/>
      <c r="C228" s="27">
        <f t="shared" si="34"/>
        <v>0</v>
      </c>
      <c r="D228" s="27">
        <f t="shared" si="34"/>
        <v>0</v>
      </c>
      <c r="E228" s="27">
        <f t="shared" si="34"/>
        <v>0</v>
      </c>
      <c r="F228" s="27">
        <f t="shared" si="34"/>
        <v>0</v>
      </c>
      <c r="G228" s="28">
        <f t="shared" si="30"/>
        <v>0</v>
      </c>
      <c r="H228" s="28">
        <f t="shared" si="35"/>
        <v>0</v>
      </c>
      <c r="I228" s="28">
        <f t="shared" si="35"/>
        <v>0</v>
      </c>
      <c r="J228" s="28">
        <f t="shared" si="35"/>
        <v>0</v>
      </c>
      <c r="K228" s="29">
        <f t="shared" si="35"/>
        <v>0</v>
      </c>
    </row>
  </sheetData>
  <mergeCells count="3">
    <mergeCell ref="B2:F2"/>
    <mergeCell ref="B4:F4"/>
    <mergeCell ref="J4:K4"/>
  </mergeCells>
  <pageMargins left="0.35433070866141736" right="0.39370078740157483" top="0.98425196850393704" bottom="0.19685039370078741" header="0.19685039370078741" footer="0.31496062992125984"/>
  <pageSetup paperSize="9" scale="96" fitToHeight="0" orientation="landscape" r:id="rId1"/>
  <headerFooter scaleWithDoc="0">
    <oddHeader>&amp;L&amp;G</oddHeader>
    <oddFooter>&amp;L&amp;7   &amp;C&amp;7   &amp;R&amp;7&amp;P/&amp;N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"/>
  <sheetViews>
    <sheetView view="pageLayout" zoomScale="120" zoomScaleNormal="100" zoomScalePageLayoutView="120" workbookViewId="0">
      <selection activeCell="R41" sqref="R41"/>
    </sheetView>
  </sheetViews>
  <sheetFormatPr baseColWidth="10" defaultRowHeight="14.25" x14ac:dyDescent="0.2"/>
  <sheetData>
    <row r="1" spans="1:1" x14ac:dyDescent="0.2">
      <c r="A1" s="231" t="s">
        <v>84</v>
      </c>
    </row>
    <row r="2" spans="1:1" x14ac:dyDescent="0.2">
      <c r="A2" t="s">
        <v>85</v>
      </c>
    </row>
  </sheetData>
  <pageMargins left="0.74803149606299213" right="0.39370078740157483" top="0.98425196850393704" bottom="0.39370078740157483" header="0.19685039370078741" footer="0.31496062992125984"/>
  <pageSetup paperSize="9" scale="45" orientation="landscape" r:id="rId1"/>
  <headerFooter scaleWithDoc="0">
    <oddHeader>&amp;L&amp;G</oddHeader>
    <oddFooter>&amp;L&amp;7   &amp;C&amp;7   &amp;R&amp;7&amp;P/&amp;N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Analysenhäufigkeit</vt:lpstr>
      <vt:lpstr>Analysen Typ A und B</vt:lpstr>
      <vt:lpstr>Analysen Typ C und D</vt:lpstr>
      <vt:lpstr>Gehaltsberechnung  ZwLager</vt:lpstr>
      <vt:lpstr>Begriffe  Modul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Gammeter Markus, WEU-LANAT-INF-WA</dc:creator>
  <cp:lastModifiedBy>Gammeter Markus, WEU-LANAT-INF-WA</cp:lastModifiedBy>
  <cp:lastPrinted>2022-10-27T12:18:18Z</cp:lastPrinted>
  <dcterms:created xsi:type="dcterms:W3CDTF">2017-01-27T10:03:10Z</dcterms:created>
  <dcterms:modified xsi:type="dcterms:W3CDTF">2022-11-09T09:28:07Z</dcterms:modified>
</cp:coreProperties>
</file>